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06\★漁船リース\事業説明会・会議関係\マニュアル\◎マニュアル（第二版 R３年３月見直し）\項　６\"/>
    </mc:Choice>
  </mc:AlternateContent>
  <xr:revisionPtr revIDLastSave="0" documentId="13_ncr:1_{6678B8AA-0015-47B7-8B2F-526D75F50B48}" xr6:coauthVersionLast="46" xr6:coauthVersionMax="46" xr10:uidLastSave="{00000000-0000-0000-0000-000000000000}"/>
  <bookViews>
    <workbookView xWindow="-120" yWindow="-120" windowWidth="20730" windowHeight="11160" xr2:uid="{E99276ED-CD14-4D26-AAB7-094297D70160}"/>
  </bookViews>
  <sheets>
    <sheet name="添付資料 (個人) (30)" sheetId="5" r:id="rId1"/>
    <sheet name="添付資料 (個人例) (30)" sheetId="1" r:id="rId2"/>
    <sheet name="添付資料 (法人) (30)" sheetId="7" r:id="rId3"/>
    <sheet name="添付資料 (法人例) (30)" sheetId="2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9" i="2" l="1"/>
  <c r="K49" i="2"/>
  <c r="M49" i="2"/>
  <c r="O49" i="2"/>
  <c r="Q49" i="2"/>
  <c r="S49" i="2"/>
  <c r="U49" i="2"/>
  <c r="W49" i="2"/>
  <c r="G49" i="2"/>
  <c r="I49" i="7"/>
  <c r="K49" i="7"/>
  <c r="M49" i="7"/>
  <c r="O49" i="7"/>
  <c r="Q49" i="7"/>
  <c r="S49" i="7"/>
  <c r="U49" i="7"/>
  <c r="W49" i="7"/>
  <c r="G49" i="7"/>
  <c r="I48" i="1"/>
  <c r="K48" i="1"/>
  <c r="M48" i="1"/>
  <c r="O48" i="1"/>
  <c r="Q48" i="1"/>
  <c r="S48" i="1"/>
  <c r="U48" i="1"/>
  <c r="W48" i="1"/>
  <c r="G48" i="1"/>
  <c r="I48" i="5"/>
  <c r="K48" i="5"/>
  <c r="M48" i="5"/>
  <c r="O48" i="5"/>
  <c r="Q48" i="5"/>
  <c r="S48" i="5"/>
  <c r="U48" i="5"/>
  <c r="W48" i="5"/>
  <c r="G48" i="5"/>
  <c r="M34" i="5" l="1"/>
  <c r="M35" i="5"/>
  <c r="M36" i="5"/>
  <c r="M37" i="5"/>
  <c r="M38" i="5"/>
  <c r="M33" i="5"/>
  <c r="W70" i="7" l="1"/>
  <c r="U70" i="7"/>
  <c r="S70" i="7"/>
  <c r="Q70" i="7"/>
  <c r="O70" i="7"/>
  <c r="L70" i="7"/>
  <c r="O63" i="7"/>
  <c r="Q62" i="7"/>
  <c r="S62" i="7" s="1"/>
  <c r="U62" i="7" s="1"/>
  <c r="W62" i="7" s="1"/>
  <c r="M51" i="7"/>
  <c r="M50" i="7"/>
  <c r="M48" i="7"/>
  <c r="M47" i="7"/>
  <c r="M46" i="7"/>
  <c r="M45" i="7"/>
  <c r="W44" i="7"/>
  <c r="U44" i="7"/>
  <c r="S44" i="7"/>
  <c r="Q44" i="7"/>
  <c r="O44" i="7"/>
  <c r="K44" i="7"/>
  <c r="I44" i="7"/>
  <c r="G44" i="7"/>
  <c r="M43" i="7"/>
  <c r="M42" i="7"/>
  <c r="M41" i="7"/>
  <c r="M40" i="7"/>
  <c r="W39" i="7"/>
  <c r="W52" i="7" s="1"/>
  <c r="W53" i="7" s="1"/>
  <c r="W71" i="7" s="1"/>
  <c r="U39" i="7"/>
  <c r="U52" i="7" s="1"/>
  <c r="U53" i="7" s="1"/>
  <c r="U71" i="7" s="1"/>
  <c r="U72" i="7" s="1"/>
  <c r="S39" i="7"/>
  <c r="Q39" i="7"/>
  <c r="O39" i="7"/>
  <c r="O52" i="7" s="1"/>
  <c r="O53" i="7" s="1"/>
  <c r="O71" i="7" s="1"/>
  <c r="K39" i="7"/>
  <c r="I39" i="7"/>
  <c r="G39" i="7"/>
  <c r="G52" i="7" s="1"/>
  <c r="G53" i="7" s="1"/>
  <c r="M38" i="7"/>
  <c r="M37" i="7"/>
  <c r="M36" i="7"/>
  <c r="M35" i="7"/>
  <c r="M34" i="7"/>
  <c r="M33" i="7"/>
  <c r="Q32" i="7"/>
  <c r="S32" i="7" s="1"/>
  <c r="U32" i="7" s="1"/>
  <c r="W32" i="7" s="1"/>
  <c r="W63" i="7" s="1"/>
  <c r="Q31" i="7"/>
  <c r="S31" i="7" s="1"/>
  <c r="U31" i="7" s="1"/>
  <c r="W31" i="7" s="1"/>
  <c r="O72" i="7" l="1"/>
  <c r="Q63" i="7"/>
  <c r="W72" i="7"/>
  <c r="S63" i="7"/>
  <c r="U63" i="7"/>
  <c r="I52" i="7"/>
  <c r="I53" i="7" s="1"/>
  <c r="S52" i="7"/>
  <c r="S53" i="7" s="1"/>
  <c r="S71" i="7" s="1"/>
  <c r="S72" i="7" s="1"/>
  <c r="M44" i="7"/>
  <c r="Q52" i="7"/>
  <c r="Q53" i="7" s="1"/>
  <c r="Q71" i="7" s="1"/>
  <c r="Q72" i="7" s="1"/>
  <c r="K52" i="7"/>
  <c r="K53" i="7" s="1"/>
  <c r="M39" i="7"/>
  <c r="W73" i="5"/>
  <c r="U73" i="5"/>
  <c r="S73" i="5"/>
  <c r="Q73" i="5"/>
  <c r="O73" i="5"/>
  <c r="L73" i="5"/>
  <c r="O66" i="5"/>
  <c r="Q65" i="5"/>
  <c r="S65" i="5" s="1"/>
  <c r="U65" i="5" s="1"/>
  <c r="W65" i="5" s="1"/>
  <c r="M54" i="5"/>
  <c r="M51" i="5"/>
  <c r="M50" i="5"/>
  <c r="M49" i="5"/>
  <c r="M47" i="5"/>
  <c r="M46" i="5"/>
  <c r="M45" i="5"/>
  <c r="M44" i="5"/>
  <c r="W43" i="5"/>
  <c r="U43" i="5"/>
  <c r="S43" i="5"/>
  <c r="Q43" i="5"/>
  <c r="O43" i="5"/>
  <c r="K43" i="5"/>
  <c r="I43" i="5"/>
  <c r="G43" i="5"/>
  <c r="M42" i="5"/>
  <c r="M41" i="5"/>
  <c r="M40" i="5"/>
  <c r="W39" i="5"/>
  <c r="U39" i="5"/>
  <c r="S39" i="5"/>
  <c r="Q39" i="5"/>
  <c r="O39" i="5"/>
  <c r="K39" i="5"/>
  <c r="I39" i="5"/>
  <c r="G39" i="5"/>
  <c r="M39" i="5"/>
  <c r="Q32" i="5"/>
  <c r="S32" i="5" s="1"/>
  <c r="U32" i="5" s="1"/>
  <c r="W32" i="5" s="1"/>
  <c r="W66" i="5" s="1"/>
  <c r="Q31" i="5"/>
  <c r="S31" i="5" s="1"/>
  <c r="U31" i="5" s="1"/>
  <c r="W31" i="5" s="1"/>
  <c r="L73" i="1"/>
  <c r="M52" i="7" l="1"/>
  <c r="M53" i="7" s="1"/>
  <c r="Q66" i="5"/>
  <c r="S66" i="5"/>
  <c r="U66" i="5"/>
  <c r="S52" i="5"/>
  <c r="S55" i="5" s="1"/>
  <c r="G52" i="5"/>
  <c r="G53" i="5" s="1"/>
  <c r="M43" i="5"/>
  <c r="M53" i="5" s="1"/>
  <c r="M56" i="5" s="1"/>
  <c r="I52" i="5"/>
  <c r="I55" i="5" s="1"/>
  <c r="I56" i="5" s="1"/>
  <c r="Q52" i="5"/>
  <c r="Q55" i="5" s="1"/>
  <c r="U52" i="5"/>
  <c r="O52" i="5"/>
  <c r="W52" i="5"/>
  <c r="K52" i="5"/>
  <c r="O63" i="2"/>
  <c r="Q32" i="2"/>
  <c r="S32" i="2" s="1"/>
  <c r="U32" i="2" s="1"/>
  <c r="W32" i="2" s="1"/>
  <c r="W63" i="2" s="1"/>
  <c r="O66" i="1"/>
  <c r="Q32" i="1"/>
  <c r="S32" i="1" s="1"/>
  <c r="U32" i="1" s="1"/>
  <c r="W32" i="1" s="1"/>
  <c r="W66" i="1" s="1"/>
  <c r="G55" i="5" l="1"/>
  <c r="G56" i="5" s="1"/>
  <c r="S53" i="5"/>
  <c r="S56" i="5" s="1"/>
  <c r="S74" i="5" s="1"/>
  <c r="S75" i="5" s="1"/>
  <c r="I53" i="5"/>
  <c r="M52" i="5"/>
  <c r="M55" i="5" s="1"/>
  <c r="Q53" i="5"/>
  <c r="Q56" i="5" s="1"/>
  <c r="Q74" i="5" s="1"/>
  <c r="Q75" i="5" s="1"/>
  <c r="K55" i="5"/>
  <c r="K56" i="5" s="1"/>
  <c r="K53" i="5"/>
  <c r="O55" i="5"/>
  <c r="O53" i="5"/>
  <c r="O56" i="5" s="1"/>
  <c r="O74" i="5" s="1"/>
  <c r="O75" i="5" s="1"/>
  <c r="U53" i="5"/>
  <c r="U56" i="5" s="1"/>
  <c r="U74" i="5" s="1"/>
  <c r="U75" i="5" s="1"/>
  <c r="U55" i="5"/>
  <c r="W55" i="5"/>
  <c r="W53" i="5"/>
  <c r="W56" i="5" s="1"/>
  <c r="W74" i="5" s="1"/>
  <c r="W75" i="5" s="1"/>
  <c r="U66" i="1"/>
  <c r="S66" i="1"/>
  <c r="Q66" i="1"/>
  <c r="Q63" i="2"/>
  <c r="S63" i="2"/>
  <c r="U63" i="2"/>
  <c r="U27" i="7" l="1"/>
  <c r="K27" i="7"/>
  <c r="U27" i="5"/>
  <c r="K27" i="5"/>
  <c r="M51" i="2"/>
  <c r="M50" i="2"/>
  <c r="M42" i="2"/>
  <c r="M43" i="2"/>
  <c r="M45" i="2"/>
  <c r="M46" i="2"/>
  <c r="M47" i="2"/>
  <c r="M48" i="2"/>
  <c r="M41" i="2"/>
  <c r="M40" i="2"/>
  <c r="M35" i="2"/>
  <c r="M36" i="2"/>
  <c r="M37" i="2"/>
  <c r="M38" i="2"/>
  <c r="M34" i="2"/>
  <c r="M33" i="2"/>
  <c r="W27" i="7" l="1"/>
  <c r="M44" i="2"/>
  <c r="M39" i="2"/>
  <c r="W27" i="5"/>
  <c r="M34" i="1"/>
  <c r="M33" i="1"/>
  <c r="M39" i="1" s="1"/>
  <c r="M54" i="1"/>
  <c r="M51" i="1"/>
  <c r="M50" i="1"/>
  <c r="M49" i="1"/>
  <c r="M47" i="1"/>
  <c r="M46" i="1"/>
  <c r="M45" i="1"/>
  <c r="M44" i="1"/>
  <c r="M42" i="1"/>
  <c r="M41" i="1"/>
  <c r="M40" i="1"/>
  <c r="M43" i="1" l="1"/>
  <c r="W70" i="2" l="1"/>
  <c r="U70" i="2"/>
  <c r="S70" i="2"/>
  <c r="Q70" i="2"/>
  <c r="O70" i="2"/>
  <c r="L70" i="2"/>
  <c r="Q62" i="2"/>
  <c r="S62" i="2" s="1"/>
  <c r="U62" i="2" s="1"/>
  <c r="W62" i="2" s="1"/>
  <c r="W44" i="2"/>
  <c r="U44" i="2"/>
  <c r="S44" i="2"/>
  <c r="Q44" i="2"/>
  <c r="O44" i="2"/>
  <c r="K44" i="2"/>
  <c r="I44" i="2"/>
  <c r="G44" i="2"/>
  <c r="W39" i="2"/>
  <c r="U39" i="2"/>
  <c r="S39" i="2"/>
  <c r="Q39" i="2"/>
  <c r="O39" i="2"/>
  <c r="K39" i="2"/>
  <c r="I39" i="2"/>
  <c r="G39" i="2"/>
  <c r="Q31" i="2"/>
  <c r="S31" i="2" s="1"/>
  <c r="U31" i="2" s="1"/>
  <c r="W31" i="2" s="1"/>
  <c r="U27" i="2"/>
  <c r="K27" i="2"/>
  <c r="W73" i="1"/>
  <c r="U73" i="1"/>
  <c r="S73" i="1"/>
  <c r="Q73" i="1"/>
  <c r="O73" i="1"/>
  <c r="Q65" i="1"/>
  <c r="S65" i="1" s="1"/>
  <c r="U65" i="1" s="1"/>
  <c r="W65" i="1" s="1"/>
  <c r="W43" i="1"/>
  <c r="U43" i="1"/>
  <c r="S43" i="1"/>
  <c r="Q43" i="1"/>
  <c r="O43" i="1"/>
  <c r="K43" i="1"/>
  <c r="I43" i="1"/>
  <c r="G43" i="1"/>
  <c r="W39" i="1"/>
  <c r="U39" i="1"/>
  <c r="S39" i="1"/>
  <c r="S52" i="1" s="1"/>
  <c r="Q39" i="1"/>
  <c r="O39" i="1"/>
  <c r="K39" i="1"/>
  <c r="K52" i="1" s="1"/>
  <c r="I39" i="1"/>
  <c r="I52" i="1" s="1"/>
  <c r="G39" i="1"/>
  <c r="Q31" i="1"/>
  <c r="S31" i="1" s="1"/>
  <c r="U31" i="1" s="1"/>
  <c r="W31" i="1" s="1"/>
  <c r="U27" i="1"/>
  <c r="K27" i="1"/>
  <c r="W27" i="2" l="1"/>
  <c r="U52" i="2"/>
  <c r="U53" i="2" s="1"/>
  <c r="U71" i="2" s="1"/>
  <c r="U72" i="2" s="1"/>
  <c r="G52" i="2"/>
  <c r="G53" i="2" s="1"/>
  <c r="O52" i="1"/>
  <c r="O55" i="1" s="1"/>
  <c r="W52" i="1"/>
  <c r="W53" i="1" s="1"/>
  <c r="W56" i="1" s="1"/>
  <c r="W74" i="1" s="1"/>
  <c r="W75" i="1" s="1"/>
  <c r="G52" i="1"/>
  <c r="Q52" i="2"/>
  <c r="Q53" i="2" s="1"/>
  <c r="Q71" i="2" s="1"/>
  <c r="Q72" i="2" s="1"/>
  <c r="O52" i="2"/>
  <c r="O53" i="2" s="1"/>
  <c r="O71" i="2" s="1"/>
  <c r="O72" i="2" s="1"/>
  <c r="S52" i="2"/>
  <c r="S53" i="2" s="1"/>
  <c r="S71" i="2" s="1"/>
  <c r="S72" i="2" s="1"/>
  <c r="W52" i="2"/>
  <c r="W53" i="2" s="1"/>
  <c r="W71" i="2" s="1"/>
  <c r="W72" i="2" s="1"/>
  <c r="W27" i="1"/>
  <c r="U52" i="1"/>
  <c r="U55" i="1" s="1"/>
  <c r="K52" i="2"/>
  <c r="K53" i="2" s="1"/>
  <c r="I52" i="2"/>
  <c r="I53" i="2" s="1"/>
  <c r="I55" i="1"/>
  <c r="I56" i="1" s="1"/>
  <c r="I53" i="1"/>
  <c r="S55" i="1"/>
  <c r="S53" i="1"/>
  <c r="S56" i="1" s="1"/>
  <c r="S74" i="1" s="1"/>
  <c r="S75" i="1" s="1"/>
  <c r="Q52" i="1"/>
  <c r="M53" i="1"/>
  <c r="W55" i="1" l="1"/>
  <c r="U53" i="1"/>
  <c r="U56" i="1" s="1"/>
  <c r="U74" i="1" s="1"/>
  <c r="U75" i="1" s="1"/>
  <c r="O53" i="1"/>
  <c r="O56" i="1" s="1"/>
  <c r="O74" i="1" s="1"/>
  <c r="O75" i="1" s="1"/>
  <c r="M52" i="1"/>
  <c r="M55" i="1" s="1"/>
  <c r="M52" i="2"/>
  <c r="M53" i="2" s="1"/>
  <c r="G53" i="1"/>
  <c r="G55" i="1"/>
  <c r="G56" i="1" s="1"/>
  <c r="K55" i="1"/>
  <c r="K56" i="1" s="1"/>
  <c r="K53" i="1"/>
  <c r="Q55" i="1"/>
  <c r="Q53" i="1"/>
  <c r="Q56" i="1" s="1"/>
  <c r="Q74" i="1" s="1"/>
  <c r="Q75" i="1" s="1"/>
  <c r="M56" i="1" l="1"/>
</calcChain>
</file>

<file path=xl/sharedStrings.xml><?xml version="1.0" encoding="utf-8"?>
<sst xmlns="http://schemas.openxmlformats.org/spreadsheetml/2006/main" count="585" uniqueCount="112">
  <si>
    <t>事業提案書の添付資料  借受者氏名（　　　　　　　　　　）</t>
    <rPh sb="0" eb="2">
      <t>ジギョウ</t>
    </rPh>
    <rPh sb="2" eb="5">
      <t>テイアンショ</t>
    </rPh>
    <rPh sb="6" eb="8">
      <t>テンプ</t>
    </rPh>
    <rPh sb="8" eb="10">
      <t>シリョウ</t>
    </rPh>
    <rPh sb="12" eb="14">
      <t>カリウケ</t>
    </rPh>
    <rPh sb="14" eb="15">
      <t>シャ</t>
    </rPh>
    <rPh sb="15" eb="17">
      <t>シメイ</t>
    </rPh>
    <phoneticPr fontId="2"/>
  </si>
  <si>
    <t>個人用</t>
  </si>
  <si>
    <t>１　漁船・不動産の現有状況（漁船は自己所有船のみ記入）</t>
    <rPh sb="2" eb="4">
      <t>ギョセン</t>
    </rPh>
    <rPh sb="5" eb="8">
      <t>フドウサン</t>
    </rPh>
    <rPh sb="9" eb="11">
      <t>ゲンユウ</t>
    </rPh>
    <rPh sb="11" eb="13">
      <t>ジョウキョウ</t>
    </rPh>
    <rPh sb="14" eb="16">
      <t>ギョセン</t>
    </rPh>
    <rPh sb="17" eb="19">
      <t>ジコ</t>
    </rPh>
    <rPh sb="19" eb="21">
      <t>ショユウ</t>
    </rPh>
    <rPh sb="21" eb="22">
      <t>フネ</t>
    </rPh>
    <rPh sb="24" eb="26">
      <t>キニュウ</t>
    </rPh>
    <phoneticPr fontId="2"/>
  </si>
  <si>
    <t xml:space="preserve">      （○印を付ける。リースバック船は使用欄に◎）</t>
    <rPh sb="8" eb="9">
      <t>シルシ</t>
    </rPh>
    <rPh sb="10" eb="11">
      <t>ツ</t>
    </rPh>
    <rPh sb="20" eb="21">
      <t>フネ</t>
    </rPh>
    <rPh sb="22" eb="24">
      <t>シヨウ</t>
    </rPh>
    <rPh sb="24" eb="25">
      <t>ラン</t>
    </rPh>
    <phoneticPr fontId="2"/>
  </si>
  <si>
    <t>施　設　名</t>
    <rPh sb="0" eb="1">
      <t>シ</t>
    </rPh>
    <rPh sb="2" eb="3">
      <t>セツ</t>
    </rPh>
    <rPh sb="4" eb="5">
      <t>メイ</t>
    </rPh>
    <phoneticPr fontId="2"/>
  </si>
  <si>
    <t>規　模　・　能　力　等</t>
    <rPh sb="0" eb="1">
      <t>キ</t>
    </rPh>
    <rPh sb="2" eb="3">
      <t>ボ</t>
    </rPh>
    <rPh sb="6" eb="7">
      <t>ノウ</t>
    </rPh>
    <rPh sb="8" eb="9">
      <t>チカラ</t>
    </rPh>
    <rPh sb="10" eb="11">
      <t>トウ</t>
    </rPh>
    <phoneticPr fontId="2"/>
  </si>
  <si>
    <t>今　後</t>
    <rPh sb="0" eb="1">
      <t>イマ</t>
    </rPh>
    <rPh sb="2" eb="3">
      <t>アト</t>
    </rPh>
    <phoneticPr fontId="2"/>
  </si>
  <si>
    <t>担保</t>
    <rPh sb="0" eb="2">
      <t>タンポ</t>
    </rPh>
    <phoneticPr fontId="2"/>
  </si>
  <si>
    <t>使用</t>
    <rPh sb="0" eb="2">
      <t>シヨウ</t>
    </rPh>
    <phoneticPr fontId="2"/>
  </si>
  <si>
    <t>売却</t>
    <rPh sb="0" eb="2">
      <t>バイキャク</t>
    </rPh>
    <phoneticPr fontId="2"/>
  </si>
  <si>
    <t>破棄</t>
    <rPh sb="0" eb="2">
      <t>ハキ</t>
    </rPh>
    <phoneticPr fontId="2"/>
  </si>
  <si>
    <t>所 有 漁 船</t>
    <rPh sb="0" eb="1">
      <t>ショ</t>
    </rPh>
    <rPh sb="2" eb="3">
      <t>ユウ</t>
    </rPh>
    <rPh sb="4" eb="5">
      <t>リョウ</t>
    </rPh>
    <rPh sb="6" eb="7">
      <t>フネ</t>
    </rPh>
    <phoneticPr fontId="2"/>
  </si>
  <si>
    <t>船外機船</t>
    <rPh sb="0" eb="3">
      <t>センガイキ</t>
    </rPh>
    <rPh sb="3" eb="4">
      <t>フネ</t>
    </rPh>
    <phoneticPr fontId="2"/>
  </si>
  <si>
    <t>トン</t>
    <phoneticPr fontId="2"/>
  </si>
  <si>
    <t>隻</t>
    <rPh sb="0" eb="1">
      <t>セキ</t>
    </rPh>
    <phoneticPr fontId="2"/>
  </si>
  <si>
    <t>計</t>
    <rPh sb="0" eb="1">
      <t>ケイ</t>
    </rPh>
    <phoneticPr fontId="2"/>
  </si>
  <si>
    <t xml:space="preserve">  (船外機</t>
    <rPh sb="3" eb="6">
      <t>センガイキ</t>
    </rPh>
    <phoneticPr fontId="2"/>
  </si>
  <si>
    <t>台)</t>
    <rPh sb="0" eb="1">
      <t>ダイ</t>
    </rPh>
    <phoneticPr fontId="2"/>
  </si>
  <si>
    <t>動　力　船</t>
    <rPh sb="0" eb="1">
      <t>ドウ</t>
    </rPh>
    <rPh sb="2" eb="3">
      <t>チカラ</t>
    </rPh>
    <rPh sb="4" eb="5">
      <t>フネ</t>
    </rPh>
    <phoneticPr fontId="2"/>
  </si>
  <si>
    <t>第5○○丸</t>
    <rPh sb="0" eb="1">
      <t>ダイ</t>
    </rPh>
    <rPh sb="4" eb="5">
      <t>マル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</si>
  <si>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</si>
  <si>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</si>
  <si>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進水</t>
    <rPh sb="0" eb="2">
      <t>シンスイ</t>
    </rPh>
    <phoneticPr fontId="2"/>
  </si>
  <si>
    <t>○</t>
    <phoneticPr fontId="2"/>
  </si>
  <si>
    <t>Ｄ</t>
    <phoneticPr fontId="2"/>
  </si>
  <si>
    <t>ｐｓ</t>
    <phoneticPr fontId="2"/>
  </si>
  <si>
    <t>製造</t>
    <rPh sb="0" eb="2">
      <t>セイゾウ</t>
    </rPh>
    <phoneticPr fontId="2"/>
  </si>
  <si>
    <t>ｐｓ・ｋW</t>
    <phoneticPr fontId="2"/>
  </si>
  <si>
    <t>丸</t>
    <rPh sb="0" eb="1">
      <t>マル</t>
    </rPh>
    <phoneticPr fontId="2"/>
  </si>
  <si>
    <t>　　　　　　丸</t>
    <rPh sb="6" eb="7">
      <t>マル</t>
    </rPh>
    <phoneticPr fontId="2"/>
  </si>
  <si>
    <t>土　　地</t>
    <rPh sb="0" eb="1">
      <t>ツチ</t>
    </rPh>
    <rPh sb="3" eb="4">
      <t>チ</t>
    </rPh>
    <phoneticPr fontId="2"/>
  </si>
  <si>
    <t>筆</t>
    <rPh sb="0" eb="1">
      <t>ヒツ</t>
    </rPh>
    <phoneticPr fontId="2"/>
  </si>
  <si>
    <t>㎡</t>
    <phoneticPr fontId="2"/>
  </si>
  <si>
    <t>時価</t>
    <rPh sb="0" eb="2">
      <t>ジカ</t>
    </rPh>
    <phoneticPr fontId="2"/>
  </si>
  <si>
    <t>建　　物</t>
    <rPh sb="0" eb="1">
      <t>ケン</t>
    </rPh>
    <rPh sb="3" eb="4">
      <t>モノ</t>
    </rPh>
    <phoneticPr fontId="2"/>
  </si>
  <si>
    <t>棟</t>
    <rPh sb="0" eb="1">
      <t>ムネ</t>
    </rPh>
    <phoneticPr fontId="2"/>
  </si>
  <si>
    <t>※</t>
    <phoneticPr fontId="2"/>
  </si>
  <si>
    <t>自己所有船が無い場合はその理由および現使用漁船の概要</t>
    <rPh sb="0" eb="2">
      <t>ジコ</t>
    </rPh>
    <rPh sb="2" eb="4">
      <t>ショユウ</t>
    </rPh>
    <rPh sb="4" eb="5">
      <t>フネ</t>
    </rPh>
    <rPh sb="6" eb="7">
      <t>ナ</t>
    </rPh>
    <rPh sb="8" eb="10">
      <t>バアイ</t>
    </rPh>
    <rPh sb="13" eb="15">
      <t>リユウ</t>
    </rPh>
    <rPh sb="18" eb="19">
      <t>ゲン</t>
    </rPh>
    <rPh sb="19" eb="21">
      <t>シヨウ</t>
    </rPh>
    <rPh sb="21" eb="23">
      <t>ギョセン</t>
    </rPh>
    <rPh sb="24" eb="26">
      <t>ガイヨウ</t>
    </rPh>
    <phoneticPr fontId="2"/>
  </si>
  <si>
    <t>２　預貯金・借入金内訳</t>
    <rPh sb="2" eb="5">
      <t>ヨチョキン</t>
    </rPh>
    <rPh sb="6" eb="8">
      <t>カリイレ</t>
    </rPh>
    <rPh sb="8" eb="9">
      <t>キン</t>
    </rPh>
    <rPh sb="9" eb="11">
      <t>ウチワケ</t>
    </rPh>
    <phoneticPr fontId="2"/>
  </si>
  <si>
    <t>（万円）</t>
  </si>
  <si>
    <t>預金等</t>
    <rPh sb="0" eb="2">
      <t>ヨキン</t>
    </rPh>
    <rPh sb="2" eb="3">
      <t>トウ</t>
    </rPh>
    <phoneticPr fontId="2"/>
  </si>
  <si>
    <t>借入金等</t>
    <rPh sb="0" eb="2">
      <t>カリイレ</t>
    </rPh>
    <rPh sb="2" eb="3">
      <t>キン</t>
    </rPh>
    <rPh sb="3" eb="4">
      <t>トウ</t>
    </rPh>
    <phoneticPr fontId="2"/>
  </si>
  <si>
    <t>ネット</t>
    <phoneticPr fontId="2"/>
  </si>
  <si>
    <t>出資金</t>
    <rPh sb="0" eb="3">
      <t>シュッシキン</t>
    </rPh>
    <phoneticPr fontId="2"/>
  </si>
  <si>
    <t>当座性</t>
    <rPh sb="0" eb="3">
      <t>トウザセイ</t>
    </rPh>
    <phoneticPr fontId="2"/>
  </si>
  <si>
    <t>定期性</t>
    <rPh sb="0" eb="3">
      <t>テイキセイ</t>
    </rPh>
    <phoneticPr fontId="2"/>
  </si>
  <si>
    <t>系統外</t>
    <rPh sb="0" eb="2">
      <t>ケイトウ</t>
    </rPh>
    <rPh sb="2" eb="3">
      <t>ガイ</t>
    </rPh>
    <phoneticPr fontId="2"/>
  </si>
  <si>
    <t>貯金担保</t>
    <rPh sb="0" eb="2">
      <t>チョキン</t>
    </rPh>
    <rPh sb="2" eb="4">
      <t>タンポ</t>
    </rPh>
    <phoneticPr fontId="2"/>
  </si>
  <si>
    <t>短　期</t>
    <rPh sb="0" eb="1">
      <t>タン</t>
    </rPh>
    <rPh sb="2" eb="3">
      <t>キ</t>
    </rPh>
    <phoneticPr fontId="2"/>
  </si>
  <si>
    <t>長　期</t>
    <rPh sb="0" eb="1">
      <t>ナガ</t>
    </rPh>
    <rPh sb="2" eb="3">
      <t>キ</t>
    </rPh>
    <phoneticPr fontId="2"/>
  </si>
  <si>
    <t>３　収支実績・計画</t>
  </si>
  <si>
    <t>（万円）</t>
    <rPh sb="1" eb="2">
      <t>マン</t>
    </rPh>
    <rPh sb="2" eb="3">
      <t>エン</t>
    </rPh>
    <phoneticPr fontId="2"/>
  </si>
  <si>
    <t>漁業種類</t>
    <rPh sb="0" eb="2">
      <t>ギョギョウ</t>
    </rPh>
    <rPh sb="2" eb="4">
      <t>シュルイ</t>
    </rPh>
    <phoneticPr fontId="2"/>
  </si>
  <si>
    <t>収支実績</t>
    <rPh sb="0" eb="2">
      <t>シュウシ</t>
    </rPh>
    <rPh sb="2" eb="4">
      <t>ジッセキ</t>
    </rPh>
    <phoneticPr fontId="2"/>
  </si>
  <si>
    <t>収支計画（KPI対象年）</t>
    <rPh sb="0" eb="2">
      <t>シュウシ</t>
    </rPh>
    <rPh sb="2" eb="4">
      <t>ケイカク</t>
    </rPh>
    <rPh sb="8" eb="10">
      <t>タイショウ</t>
    </rPh>
    <rPh sb="10" eb="11">
      <t>ネン</t>
    </rPh>
    <phoneticPr fontId="2"/>
  </si>
  <si>
    <t>平　均</t>
    <rPh sb="0" eb="1">
      <t>ヘイ</t>
    </rPh>
    <rPh sb="2" eb="3">
      <t>ヒトシ</t>
    </rPh>
    <phoneticPr fontId="2"/>
  </si>
  <si>
    <t>基準年 ○</t>
    <rPh sb="0" eb="2">
      <t>キジュン</t>
    </rPh>
    <rPh sb="2" eb="3">
      <t>ネン</t>
    </rPh>
    <phoneticPr fontId="2"/>
  </si>
  <si>
    <t>漁 労 収 入</t>
    <rPh sb="0" eb="1">
      <t>ギョ</t>
    </rPh>
    <rPh sb="2" eb="3">
      <t>ロウ</t>
    </rPh>
    <rPh sb="4" eb="5">
      <t>シュウ</t>
    </rPh>
    <rPh sb="6" eb="7">
      <t>ニュウ</t>
    </rPh>
    <phoneticPr fontId="2"/>
  </si>
  <si>
    <t>採介藻</t>
    <rPh sb="0" eb="1">
      <t>ト</t>
    </rPh>
    <rPh sb="1" eb="2">
      <t>カイ</t>
    </rPh>
    <rPh sb="2" eb="3">
      <t>モ</t>
    </rPh>
    <phoneticPr fontId="2"/>
  </si>
  <si>
    <t>漁 労 支 出</t>
    <rPh sb="0" eb="1">
      <t>ギョ</t>
    </rPh>
    <rPh sb="2" eb="3">
      <t>ロウ</t>
    </rPh>
    <rPh sb="4" eb="5">
      <t>シ</t>
    </rPh>
    <rPh sb="6" eb="7">
      <t>デ</t>
    </rPh>
    <phoneticPr fontId="2"/>
  </si>
  <si>
    <t>雇用労賃</t>
    <rPh sb="0" eb="2">
      <t>コヨウ</t>
    </rPh>
    <rPh sb="2" eb="4">
      <t>ロウチン</t>
    </rPh>
    <phoneticPr fontId="2"/>
  </si>
  <si>
    <t>漁船･漁具費</t>
    <rPh sb="0" eb="2">
      <t>ギョセン</t>
    </rPh>
    <rPh sb="3" eb="5">
      <t>ギョグ</t>
    </rPh>
    <rPh sb="5" eb="6">
      <t>ヒ</t>
    </rPh>
    <phoneticPr fontId="2"/>
  </si>
  <si>
    <t>油費</t>
    <rPh sb="0" eb="1">
      <t>アブラ</t>
    </rPh>
    <rPh sb="1" eb="2">
      <t>ヒ</t>
    </rPh>
    <phoneticPr fontId="2"/>
  </si>
  <si>
    <t>その他計</t>
    <rPh sb="2" eb="3">
      <t>タ</t>
    </rPh>
    <rPh sb="3" eb="4">
      <t>ケイ</t>
    </rPh>
    <phoneticPr fontId="2"/>
  </si>
  <si>
    <t>　　販売手数料</t>
    <rPh sb="2" eb="4">
      <t>ハンバイ</t>
    </rPh>
    <rPh sb="4" eb="7">
      <t>テスウリョウ</t>
    </rPh>
    <phoneticPr fontId="2"/>
  </si>
  <si>
    <t>　負債利子</t>
    <rPh sb="1" eb="3">
      <t>フサイ</t>
    </rPh>
    <rPh sb="3" eb="5">
      <t>リシ</t>
    </rPh>
    <phoneticPr fontId="2"/>
  </si>
  <si>
    <t>　公租公課</t>
    <rPh sb="1" eb="3">
      <t>コウソ</t>
    </rPh>
    <rPh sb="3" eb="5">
      <t>コウカ</t>
    </rPh>
    <phoneticPr fontId="2"/>
  </si>
  <si>
    <t>　その他</t>
    <rPh sb="3" eb="4">
      <t>タ</t>
    </rPh>
    <phoneticPr fontId="2"/>
  </si>
  <si>
    <t>減価償却費</t>
    <rPh sb="0" eb="5">
      <t>ゲンカショウキャクヒ</t>
    </rPh>
    <phoneticPr fontId="2"/>
  </si>
  <si>
    <t>漁労外収入</t>
    <rPh sb="0" eb="2">
      <t>ギョロウ</t>
    </rPh>
    <rPh sb="2" eb="3">
      <t>ガイ</t>
    </rPh>
    <rPh sb="3" eb="5">
      <t>シュウニュウ</t>
    </rPh>
    <phoneticPr fontId="2"/>
  </si>
  <si>
    <t>漁労外支出</t>
    <rPh sb="0" eb="2">
      <t>ギョロウ</t>
    </rPh>
    <rPh sb="2" eb="3">
      <t>ソト</t>
    </rPh>
    <rPh sb="3" eb="5">
      <t>シシュツ</t>
    </rPh>
    <phoneticPr fontId="2"/>
  </si>
  <si>
    <t>差引損益</t>
    <rPh sb="0" eb="2">
      <t>サシヒ</t>
    </rPh>
    <rPh sb="2" eb="4">
      <t>ソンエキ</t>
    </rPh>
    <phoneticPr fontId="2"/>
  </si>
  <si>
    <t>（減価償却前）</t>
    <rPh sb="1" eb="3">
      <t>ゲンカ</t>
    </rPh>
    <rPh sb="3" eb="5">
      <t>ショウキャク</t>
    </rPh>
    <rPh sb="5" eb="6">
      <t>マエ</t>
    </rPh>
    <phoneticPr fontId="2"/>
  </si>
  <si>
    <t>家計費</t>
    <rPh sb="0" eb="2">
      <t>カケイ</t>
    </rPh>
    <rPh sb="2" eb="3">
      <t>ヒ</t>
    </rPh>
    <phoneticPr fontId="2"/>
  </si>
  <si>
    <t>差引利益</t>
    <rPh sb="0" eb="2">
      <t>サシヒ</t>
    </rPh>
    <rPh sb="2" eb="4">
      <t>リエキ</t>
    </rPh>
    <phoneticPr fontId="2"/>
  </si>
  <si>
    <t>※</t>
  </si>
  <si>
    <t>基準年の考え方：特記（3ヶ年平均以外のとき、その方法と理由を記述する。）</t>
    <rPh sb="0" eb="2">
      <t>キジュン</t>
    </rPh>
    <rPh sb="2" eb="3">
      <t>ネン</t>
    </rPh>
    <rPh sb="4" eb="5">
      <t>カンガ</t>
    </rPh>
    <rPh sb="6" eb="7">
      <t>カタ</t>
    </rPh>
    <rPh sb="8" eb="10">
      <t>トッキ</t>
    </rPh>
    <rPh sb="13" eb="14">
      <t>ネン</t>
    </rPh>
    <rPh sb="14" eb="16">
      <t>ヘイキン</t>
    </rPh>
    <rPh sb="16" eb="18">
      <t>イガイ</t>
    </rPh>
    <rPh sb="24" eb="26">
      <t>ホウホウ</t>
    </rPh>
    <rPh sb="27" eb="29">
      <t>リユウ</t>
    </rPh>
    <rPh sb="30" eb="32">
      <t>キジュツ</t>
    </rPh>
    <phoneticPr fontId="2"/>
  </si>
  <si>
    <t>４　償還計画（長期資金）</t>
    <rPh sb="2" eb="4">
      <t>ショウカン</t>
    </rPh>
    <rPh sb="4" eb="6">
      <t>ケイカク</t>
    </rPh>
    <rPh sb="7" eb="9">
      <t>チョウキ</t>
    </rPh>
    <rPh sb="9" eb="11">
      <t>シキン</t>
    </rPh>
    <phoneticPr fontId="2"/>
  </si>
  <si>
    <t>残　　高</t>
    <rPh sb="0" eb="1">
      <t>ザン</t>
    </rPh>
    <rPh sb="3" eb="4">
      <t>コウ</t>
    </rPh>
    <phoneticPr fontId="2"/>
  </si>
  <si>
    <t>本件（リース）</t>
    <rPh sb="0" eb="2">
      <t>ホンケン</t>
    </rPh>
    <phoneticPr fontId="2"/>
  </si>
  <si>
    <t>償還財源</t>
    <rPh sb="0" eb="2">
      <t>ショウカン</t>
    </rPh>
    <rPh sb="2" eb="4">
      <t>ザイゲン</t>
    </rPh>
    <phoneticPr fontId="2"/>
  </si>
  <si>
    <t>財源余剰</t>
    <rPh sb="0" eb="2">
      <t>ザイゲン</t>
    </rPh>
    <rPh sb="2" eb="4">
      <t>ヨジョウ</t>
    </rPh>
    <phoneticPr fontId="2"/>
  </si>
  <si>
    <t>法人用</t>
  </si>
  <si>
    <t>減価償却費</t>
    <rPh sb="0" eb="2">
      <t>ゲンカ</t>
    </rPh>
    <rPh sb="2" eb="4">
      <t>ショウキャク</t>
    </rPh>
    <rPh sb="4" eb="5">
      <t>ヒ</t>
    </rPh>
    <phoneticPr fontId="2"/>
  </si>
  <si>
    <t>※　法人の場合は、決算書（直近3期分）を添付</t>
    <rPh sb="2" eb="4">
      <t>ホウジン</t>
    </rPh>
    <rPh sb="5" eb="7">
      <t>バアイ</t>
    </rPh>
    <rPh sb="9" eb="12">
      <t>ケッサンショ</t>
    </rPh>
    <rPh sb="13" eb="15">
      <t>チョッキン</t>
    </rPh>
    <rPh sb="16" eb="17">
      <t>キ</t>
    </rPh>
    <rPh sb="17" eb="18">
      <t>ブン</t>
    </rPh>
    <rPh sb="20" eb="22">
      <t>テンプ</t>
    </rPh>
    <phoneticPr fontId="2"/>
  </si>
  <si>
    <t>刺網</t>
    <rPh sb="0" eb="2">
      <t>サシアミ</t>
    </rPh>
    <phoneticPr fontId="2"/>
  </si>
  <si>
    <t>万円</t>
    <rPh sb="0" eb="1">
      <t>マン</t>
    </rPh>
    <rPh sb="1" eb="2">
      <t>エン</t>
    </rPh>
    <phoneticPr fontId="2"/>
  </si>
  <si>
    <t>万円</t>
    <rPh sb="0" eb="2">
      <t>マンエン</t>
    </rPh>
    <phoneticPr fontId="2"/>
  </si>
  <si>
    <t>①</t>
    <phoneticPr fontId="2"/>
  </si>
  <si>
    <t>　　　　　　規　模　・　能　力　等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</si>
  <si>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</si>
  <si>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</si>
  <si>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</si>
  <si>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</si>
  <si>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</si>
  <si>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⑬</t>
    <phoneticPr fontId="2"/>
  </si>
  <si>
    <t>⑪</t>
    <phoneticPr fontId="2"/>
  </si>
  <si>
    <t>⑦</t>
    <phoneticPr fontId="2"/>
  </si>
  <si>
    <t>⑩</t>
    <phoneticPr fontId="2"/>
  </si>
  <si>
    <t>⑧</t>
    <phoneticPr fontId="2"/>
  </si>
  <si>
    <t>⑨</t>
    <phoneticPr fontId="2"/>
  </si>
  <si>
    <t>）</t>
    <phoneticPr fontId="2"/>
  </si>
  <si>
    <t>近）機関換装</t>
    <rPh sb="0" eb="1">
      <t>キン</t>
    </rPh>
    <rPh sb="2" eb="4">
      <t>キカン</t>
    </rPh>
    <rPh sb="4" eb="6">
      <t>カンソウ</t>
    </rPh>
    <phoneticPr fontId="2"/>
  </si>
  <si>
    <t>漁業近代化資金（機関換装)</t>
    <rPh sb="0" eb="2">
      <t>ギョギョウ</t>
    </rPh>
    <rPh sb="2" eb="5">
      <t>キンダイカ</t>
    </rPh>
    <rPh sb="5" eb="7">
      <t>シキン</t>
    </rPh>
    <rPh sb="8" eb="10">
      <t>キカン</t>
    </rPh>
    <rPh sb="10" eb="12">
      <t>カンソウ</t>
    </rPh>
    <phoneticPr fontId="2"/>
  </si>
  <si>
    <t>H30</t>
    <phoneticPr fontId="2"/>
  </si>
  <si>
    <t>R1</t>
    <phoneticPr fontId="2"/>
  </si>
  <si>
    <t>小型底曳網</t>
    <rPh sb="0" eb="2">
      <t>コガタ</t>
    </rPh>
    <rPh sb="2" eb="4">
      <t>ソコビ</t>
    </rPh>
    <rPh sb="4" eb="5">
      <t>アミ</t>
    </rPh>
    <phoneticPr fontId="2"/>
  </si>
  <si>
    <t>平成</t>
    <rPh sb="0" eb="2">
      <t>ヘイセイ</t>
    </rPh>
    <phoneticPr fontId="2"/>
  </si>
  <si>
    <t>⑫</t>
  </si>
  <si>
    <t>⑭</t>
    <phoneticPr fontId="2"/>
  </si>
  <si>
    <t>⑮</t>
    <phoneticPr fontId="2"/>
  </si>
  <si>
    <t>R2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</si>
</sst>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;&quot;△ &quot;#,##0"/>
    <numFmt numFmtId="177" formatCode="0&quot; 年&quot;"/>
    <numFmt numFmtId="178" formatCode="0&quot; 年目&quot;"/>
    <numFmt numFmtId="179" formatCode="#,##0_ ;&quot;△&quot;#,##0_ "/>
    <numFmt numFmtId="180" formatCode="#,##0_ ;&quot;△ &quot;#,##0_ "/>
    <numFmt numFmtId="181" formatCode="&quot;(&quot;#,##0&quot;)&quot;;&quot;(△ &quot;#,##0&quot;)&quot;"/>
    <numFmt numFmtId="182" formatCode="0&quot; ％&quot;"/>
    <numFmt numFmtId="183" formatCode="#,##0_ ;&quot;△&quot;#,##0_ ;"/>
    <numFmt numFmtId="184" formatCode="&quot;R&quot;0"/>
    <numFmt numFmtId="185" formatCode="#,##0;\-#,##0;"/>
  </numFmts>
  <fonts count="10" x14ac:knownFonts="1">
    <font>
      <sz val="11"/>
      <color theme="1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6"/>
      <color theme="1"/>
      <name val="HGｺﾞｼｯｸE"/>
      <family val="3"/>
      <charset val="128"/>
    </font>
    <font>
      <b/>
      <sz val="9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6"/>
      <color theme="1"/>
      <name val="ＭＳ 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 diagonalUp="1">
      <left style="hair">
        <color indexed="64"/>
      </left>
      <right/>
      <top style="hair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 diagonalUp="1">
      <left/>
      <right/>
      <top style="hair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21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1" fillId="0" borderId="3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6" xfId="0" applyFont="1" applyBorder="1" applyAlignment="1">
      <alignment horizontal="right" vertical="center"/>
    </xf>
    <xf numFmtId="0" fontId="1" fillId="0" borderId="2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13" xfId="0" applyFont="1" applyBorder="1">
      <alignment vertical="center"/>
    </xf>
    <xf numFmtId="0" fontId="1" fillId="0" borderId="14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176" fontId="1" fillId="0" borderId="0" xfId="0" applyNumberFormat="1" applyFont="1" applyAlignment="1">
      <alignment horizontal="right" vertical="center"/>
    </xf>
    <xf numFmtId="181" fontId="1" fillId="2" borderId="0" xfId="0" applyNumberFormat="1" applyFont="1" applyFill="1" applyAlignment="1">
      <alignment horizontal="right" vertical="center"/>
    </xf>
    <xf numFmtId="179" fontId="1" fillId="0" borderId="0" xfId="0" applyNumberFormat="1" applyFont="1" applyAlignment="1">
      <alignment horizontal="right" vertical="center"/>
    </xf>
    <xf numFmtId="0" fontId="1" fillId="0" borderId="1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81" fontId="1" fillId="0" borderId="0" xfId="0" applyNumberFormat="1" applyFont="1" applyFill="1" applyAlignment="1">
      <alignment horizontal="right"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>
      <alignment vertical="center"/>
    </xf>
    <xf numFmtId="0" fontId="1" fillId="0" borderId="6" xfId="0" applyFont="1" applyFill="1" applyBorder="1">
      <alignment vertical="center"/>
    </xf>
    <xf numFmtId="0" fontId="1" fillId="0" borderId="6" xfId="0" applyFont="1" applyFill="1" applyBorder="1" applyAlignment="1">
      <alignment horizontal="right" vertical="center"/>
    </xf>
    <xf numFmtId="0" fontId="1" fillId="0" borderId="2" xfId="0" applyFont="1" applyFill="1" applyBorder="1">
      <alignment vertical="center"/>
    </xf>
    <xf numFmtId="0" fontId="1" fillId="0" borderId="5" xfId="0" applyFont="1" applyFill="1" applyBorder="1">
      <alignment vertical="center"/>
    </xf>
    <xf numFmtId="0" fontId="1" fillId="0" borderId="13" xfId="0" applyFont="1" applyFill="1" applyBorder="1">
      <alignment vertical="center"/>
    </xf>
    <xf numFmtId="0" fontId="1" fillId="0" borderId="14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176" fontId="1" fillId="0" borderId="0" xfId="0" applyNumberFormat="1" applyFont="1" applyFill="1" applyAlignment="1">
      <alignment horizontal="right" vertical="center"/>
    </xf>
    <xf numFmtId="179" fontId="1" fillId="0" borderId="0" xfId="0" applyNumberFormat="1" applyFont="1" applyFill="1" applyAlignment="1">
      <alignment horizontal="right" vertical="center"/>
    </xf>
    <xf numFmtId="0" fontId="7" fillId="0" borderId="0" xfId="0" applyFont="1" applyFill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176" fontId="9" fillId="0" borderId="3" xfId="0" applyNumberFormat="1" applyFont="1" applyFill="1" applyBorder="1" applyAlignment="1">
      <alignment vertical="center"/>
    </xf>
    <xf numFmtId="176" fontId="8" fillId="0" borderId="6" xfId="0" applyNumberFormat="1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182" fontId="1" fillId="0" borderId="1" xfId="0" applyNumberFormat="1" applyFont="1" applyFill="1" applyBorder="1" applyAlignment="1">
      <alignment horizontal="right" vertical="center"/>
    </xf>
    <xf numFmtId="179" fontId="1" fillId="0" borderId="1" xfId="0" applyNumberFormat="1" applyFont="1" applyFill="1" applyBorder="1" applyAlignment="1">
      <alignment horizontal="center" vertical="center"/>
    </xf>
    <xf numFmtId="179" fontId="1" fillId="0" borderId="45" xfId="0" applyNumberFormat="1" applyFont="1" applyFill="1" applyBorder="1" applyAlignment="1">
      <alignment horizontal="right" vertical="center"/>
    </xf>
    <xf numFmtId="0" fontId="0" fillId="0" borderId="46" xfId="0" applyFill="1" applyBorder="1" applyAlignment="1">
      <alignment horizontal="right" vertical="center"/>
    </xf>
    <xf numFmtId="179" fontId="1" fillId="0" borderId="46" xfId="0" applyNumberFormat="1" applyFont="1" applyFill="1" applyBorder="1" applyAlignment="1">
      <alignment horizontal="right" vertical="center"/>
    </xf>
    <xf numFmtId="0" fontId="0" fillId="0" borderId="47" xfId="0" applyFill="1" applyBorder="1" applyAlignment="1">
      <alignment horizontal="right" vertical="center"/>
    </xf>
    <xf numFmtId="179" fontId="1" fillId="0" borderId="22" xfId="0" applyNumberFormat="1" applyFont="1" applyFill="1" applyBorder="1" applyAlignment="1">
      <alignment horizontal="right" vertical="center"/>
    </xf>
    <xf numFmtId="179" fontId="1" fillId="0" borderId="23" xfId="0" applyNumberFormat="1" applyFont="1" applyFill="1" applyBorder="1" applyAlignment="1">
      <alignment horizontal="right" vertical="center"/>
    </xf>
    <xf numFmtId="179" fontId="1" fillId="0" borderId="24" xfId="0" applyNumberFormat="1" applyFont="1" applyFill="1" applyBorder="1" applyAlignment="1">
      <alignment horizontal="right" vertical="center"/>
    </xf>
    <xf numFmtId="182" fontId="1" fillId="0" borderId="55" xfId="0" applyNumberFormat="1" applyFont="1" applyFill="1" applyBorder="1" applyAlignment="1">
      <alignment horizontal="center" vertical="center"/>
    </xf>
    <xf numFmtId="0" fontId="1" fillId="0" borderId="55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182" fontId="1" fillId="0" borderId="57" xfId="0" applyNumberFormat="1" applyFont="1" applyFill="1" applyBorder="1" applyAlignment="1">
      <alignment horizontal="center" vertical="center"/>
    </xf>
    <xf numFmtId="0" fontId="1" fillId="0" borderId="57" xfId="0" applyFont="1" applyFill="1" applyBorder="1" applyAlignment="1">
      <alignment horizontal="center" vertical="center"/>
    </xf>
    <xf numFmtId="182" fontId="1" fillId="0" borderId="54" xfId="0" applyNumberFormat="1" applyFont="1" applyFill="1" applyBorder="1" applyAlignment="1">
      <alignment horizontal="center" vertical="center"/>
    </xf>
    <xf numFmtId="179" fontId="1" fillId="0" borderId="54" xfId="0" applyNumberFormat="1" applyFont="1" applyFill="1" applyBorder="1" applyAlignment="1">
      <alignment horizontal="center" vertical="center"/>
    </xf>
    <xf numFmtId="179" fontId="1" fillId="0" borderId="16" xfId="0" applyNumberFormat="1" applyFont="1" applyFill="1" applyBorder="1" applyAlignment="1">
      <alignment horizontal="right" vertical="center"/>
    </xf>
    <xf numFmtId="179" fontId="1" fillId="0" borderId="17" xfId="0" applyNumberFormat="1" applyFont="1" applyFill="1" applyBorder="1" applyAlignment="1">
      <alignment horizontal="right" vertical="center"/>
    </xf>
    <xf numFmtId="179" fontId="1" fillId="0" borderId="18" xfId="0" applyNumberFormat="1" applyFont="1" applyFill="1" applyBorder="1" applyAlignment="1">
      <alignment horizontal="right" vertical="center"/>
    </xf>
    <xf numFmtId="179" fontId="1" fillId="0" borderId="55" xfId="0" applyNumberFormat="1" applyFont="1" applyFill="1" applyBorder="1" applyAlignment="1">
      <alignment horizontal="center" vertical="center"/>
    </xf>
    <xf numFmtId="181" fontId="1" fillId="0" borderId="32" xfId="0" applyNumberFormat="1" applyFont="1" applyFill="1" applyBorder="1" applyAlignment="1">
      <alignment horizontal="right" vertical="center"/>
    </xf>
    <xf numFmtId="181" fontId="1" fillId="0" borderId="44" xfId="0" applyNumberFormat="1" applyFont="1" applyFill="1" applyBorder="1" applyAlignment="1">
      <alignment horizontal="right" vertical="center"/>
    </xf>
    <xf numFmtId="0" fontId="1" fillId="0" borderId="19" xfId="0" applyFont="1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178" fontId="1" fillId="0" borderId="22" xfId="0" applyNumberFormat="1" applyFont="1" applyFill="1" applyBorder="1" applyAlignment="1">
      <alignment horizontal="right" vertical="center"/>
    </xf>
    <xf numFmtId="178" fontId="1" fillId="0" borderId="23" xfId="0" applyNumberFormat="1" applyFont="1" applyFill="1" applyBorder="1" applyAlignment="1">
      <alignment horizontal="right" vertical="center"/>
    </xf>
    <xf numFmtId="178" fontId="1" fillId="0" borderId="23" xfId="0" applyNumberFormat="1" applyFont="1" applyFill="1" applyBorder="1" applyAlignment="1">
      <alignment horizontal="right" vertical="center" shrinkToFit="1"/>
    </xf>
    <xf numFmtId="178" fontId="1" fillId="0" borderId="24" xfId="0" applyNumberFormat="1" applyFont="1" applyFill="1" applyBorder="1" applyAlignment="1">
      <alignment horizontal="right" vertical="center" shrinkToFit="1"/>
    </xf>
    <xf numFmtId="184" fontId="1" fillId="0" borderId="42" xfId="0" applyNumberFormat="1" applyFont="1" applyFill="1" applyBorder="1" applyAlignment="1">
      <alignment horizontal="center" vertical="center"/>
    </xf>
    <xf numFmtId="184" fontId="1" fillId="0" borderId="38" xfId="0" applyNumberFormat="1" applyFont="1" applyFill="1" applyBorder="1" applyAlignment="1">
      <alignment horizontal="center" vertical="center"/>
    </xf>
    <xf numFmtId="184" fontId="1" fillId="0" borderId="32" xfId="0" applyNumberFormat="1" applyFont="1" applyFill="1" applyBorder="1" applyAlignment="1">
      <alignment horizontal="center" vertical="center"/>
    </xf>
    <xf numFmtId="184" fontId="1" fillId="0" borderId="44" xfId="0" applyNumberFormat="1" applyFont="1" applyFill="1" applyBorder="1" applyAlignment="1">
      <alignment horizontal="center" vertical="center"/>
    </xf>
    <xf numFmtId="0" fontId="1" fillId="0" borderId="42" xfId="0" applyFont="1" applyFill="1" applyBorder="1" applyAlignment="1">
      <alignment horizontal="center" vertical="center"/>
    </xf>
    <xf numFmtId="0" fontId="1" fillId="0" borderId="43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/>
    </xf>
    <xf numFmtId="181" fontId="1" fillId="0" borderId="42" xfId="0" applyNumberFormat="1" applyFont="1" applyFill="1" applyBorder="1" applyAlignment="1">
      <alignment horizontal="right" vertical="center"/>
    </xf>
    <xf numFmtId="181" fontId="1" fillId="0" borderId="38" xfId="0" applyNumberFormat="1" applyFont="1" applyFill="1" applyBorder="1" applyAlignment="1">
      <alignment horizontal="right" vertical="center"/>
    </xf>
    <xf numFmtId="179" fontId="1" fillId="0" borderId="49" xfId="0" applyNumberFormat="1" applyFont="1" applyFill="1" applyBorder="1" applyAlignment="1">
      <alignment horizontal="right" vertical="center"/>
    </xf>
    <xf numFmtId="179" fontId="1" fillId="0" borderId="15" xfId="0" applyNumberFormat="1" applyFont="1" applyFill="1" applyBorder="1" applyAlignment="1">
      <alignment horizontal="right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179" fontId="1" fillId="0" borderId="19" xfId="0" applyNumberFormat="1" applyFont="1" applyFill="1" applyBorder="1" applyAlignment="1">
      <alignment horizontal="right" vertical="center"/>
    </xf>
    <xf numFmtId="179" fontId="1" fillId="0" borderId="39" xfId="0" applyNumberFormat="1" applyFont="1" applyFill="1" applyBorder="1" applyAlignment="1">
      <alignment horizontal="right" vertical="center"/>
    </xf>
    <xf numFmtId="179" fontId="1" fillId="0" borderId="40" xfId="0" applyNumberFormat="1" applyFont="1" applyFill="1" applyBorder="1" applyAlignment="1">
      <alignment horizontal="right" vertical="center"/>
    </xf>
    <xf numFmtId="179" fontId="1" fillId="0" borderId="21" xfId="0" applyNumberFormat="1" applyFont="1" applyFill="1" applyBorder="1" applyAlignment="1">
      <alignment horizontal="right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179" fontId="1" fillId="0" borderId="12" xfId="0" applyNumberFormat="1" applyFont="1" applyFill="1" applyBorder="1" applyAlignment="1">
      <alignment horizontal="right" vertical="center"/>
    </xf>
    <xf numFmtId="179" fontId="1" fillId="0" borderId="48" xfId="0" applyNumberFormat="1" applyFont="1" applyFill="1" applyBorder="1" applyAlignment="1">
      <alignment horizontal="right" vertical="center"/>
    </xf>
    <xf numFmtId="180" fontId="1" fillId="0" borderId="40" xfId="0" applyNumberFormat="1" applyFont="1" applyFill="1" applyBorder="1" applyAlignment="1">
      <alignment horizontal="right" vertical="center"/>
    </xf>
    <xf numFmtId="180" fontId="1" fillId="0" borderId="21" xfId="0" applyNumberFormat="1" applyFont="1" applyFill="1" applyBorder="1" applyAlignment="1">
      <alignment horizontal="right" vertical="center"/>
    </xf>
    <xf numFmtId="0" fontId="6" fillId="0" borderId="42" xfId="0" applyFont="1" applyFill="1" applyBorder="1" applyAlignment="1">
      <alignment horizontal="center" vertical="center"/>
    </xf>
    <xf numFmtId="0" fontId="6" fillId="0" borderId="43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/>
    </xf>
    <xf numFmtId="180" fontId="1" fillId="0" borderId="19" xfId="0" applyNumberFormat="1" applyFont="1" applyFill="1" applyBorder="1" applyAlignment="1">
      <alignment horizontal="right" vertical="center"/>
    </xf>
    <xf numFmtId="180" fontId="1" fillId="0" borderId="39" xfId="0" applyNumberFormat="1" applyFont="1" applyFill="1" applyBorder="1" applyAlignment="1">
      <alignment horizontal="right" vertical="center"/>
    </xf>
    <xf numFmtId="180" fontId="1" fillId="0" borderId="49" xfId="0" applyNumberFormat="1" applyFont="1" applyFill="1" applyBorder="1" applyAlignment="1">
      <alignment horizontal="right" vertical="center"/>
    </xf>
    <xf numFmtId="180" fontId="1" fillId="0" borderId="15" xfId="0" applyNumberFormat="1" applyFont="1" applyFill="1" applyBorder="1" applyAlignment="1">
      <alignment horizontal="right" vertical="center"/>
    </xf>
    <xf numFmtId="180" fontId="1" fillId="0" borderId="12" xfId="0" applyNumberFormat="1" applyFont="1" applyFill="1" applyBorder="1" applyAlignment="1">
      <alignment horizontal="right" vertical="center"/>
    </xf>
    <xf numFmtId="180" fontId="1" fillId="0" borderId="48" xfId="0" applyNumberFormat="1" applyFont="1" applyFill="1" applyBorder="1" applyAlignment="1">
      <alignment horizontal="right" vertical="center"/>
    </xf>
    <xf numFmtId="179" fontId="1" fillId="0" borderId="30" xfId="0" applyNumberFormat="1" applyFont="1" applyFill="1" applyBorder="1" applyAlignment="1">
      <alignment horizontal="right" vertical="center"/>
    </xf>
    <xf numFmtId="179" fontId="1" fillId="0" borderId="31" xfId="0" applyNumberFormat="1" applyFont="1" applyFill="1" applyBorder="1" applyAlignment="1">
      <alignment horizontal="right" vertical="center"/>
    </xf>
    <xf numFmtId="0" fontId="1" fillId="0" borderId="32" xfId="0" applyFont="1" applyFill="1" applyBorder="1" applyAlignment="1">
      <alignment horizontal="center" vertical="center" shrinkToFit="1"/>
    </xf>
    <xf numFmtId="0" fontId="1" fillId="0" borderId="43" xfId="0" applyFont="1" applyFill="1" applyBorder="1" applyAlignment="1">
      <alignment horizontal="center" vertical="center" shrinkToFit="1"/>
    </xf>
    <xf numFmtId="0" fontId="1" fillId="0" borderId="44" xfId="0" applyFont="1" applyFill="1" applyBorder="1" applyAlignment="1">
      <alignment horizontal="center" vertical="center" shrinkToFit="1"/>
    </xf>
    <xf numFmtId="179" fontId="1" fillId="0" borderId="29" xfId="0" applyNumberFormat="1" applyFont="1" applyFill="1" applyBorder="1" applyAlignment="1">
      <alignment horizontal="right" vertical="center"/>
    </xf>
    <xf numFmtId="179" fontId="1" fillId="0" borderId="37" xfId="0" applyNumberFormat="1" applyFont="1" applyFill="1" applyBorder="1" applyAlignment="1">
      <alignment horizontal="right" vertical="center"/>
    </xf>
    <xf numFmtId="179" fontId="1" fillId="0" borderId="50" xfId="0" applyNumberFormat="1" applyFont="1" applyFill="1" applyBorder="1" applyAlignment="1">
      <alignment horizontal="right" vertical="center"/>
    </xf>
    <xf numFmtId="0" fontId="6" fillId="0" borderId="37" xfId="0" applyFont="1" applyFill="1" applyBorder="1" applyAlignment="1">
      <alignment horizontal="center" vertical="center" shrinkToFit="1"/>
    </xf>
    <xf numFmtId="0" fontId="6" fillId="0" borderId="51" xfId="0" applyFont="1" applyFill="1" applyBorder="1" applyAlignment="1">
      <alignment horizontal="center" vertical="center" shrinkToFit="1"/>
    </xf>
    <xf numFmtId="0" fontId="6" fillId="0" borderId="50" xfId="0" applyFont="1" applyFill="1" applyBorder="1" applyAlignment="1">
      <alignment horizontal="center" vertical="center" shrinkToFit="1"/>
    </xf>
    <xf numFmtId="179" fontId="1" fillId="0" borderId="25" xfId="0" applyNumberFormat="1" applyFont="1" applyFill="1" applyBorder="1" applyAlignment="1">
      <alignment horizontal="right" vertical="center"/>
    </xf>
    <xf numFmtId="179" fontId="1" fillId="0" borderId="26" xfId="0" applyNumberFormat="1" applyFont="1" applyFill="1" applyBorder="1" applyAlignment="1">
      <alignment horizontal="right" vertical="center"/>
    </xf>
    <xf numFmtId="0" fontId="1" fillId="0" borderId="37" xfId="0" applyFont="1" applyFill="1" applyBorder="1" applyAlignment="1">
      <alignment horizontal="center" vertical="center" shrinkToFit="1"/>
    </xf>
    <xf numFmtId="0" fontId="1" fillId="0" borderId="51" xfId="0" applyFont="1" applyFill="1" applyBorder="1" applyAlignment="1">
      <alignment horizontal="center" vertical="center" shrinkToFit="1"/>
    </xf>
    <xf numFmtId="0" fontId="1" fillId="0" borderId="50" xfId="0" applyFont="1" applyFill="1" applyBorder="1" applyAlignment="1">
      <alignment horizontal="center" vertical="center" shrinkToFit="1"/>
    </xf>
    <xf numFmtId="179" fontId="1" fillId="0" borderId="32" xfId="0" applyNumberFormat="1" applyFont="1" applyFill="1" applyBorder="1" applyAlignment="1">
      <alignment horizontal="right" vertical="center"/>
    </xf>
    <xf numFmtId="179" fontId="1" fillId="0" borderId="44" xfId="0" applyNumberFormat="1" applyFont="1" applyFill="1" applyBorder="1" applyAlignment="1">
      <alignment horizontal="right" vertical="center"/>
    </xf>
    <xf numFmtId="0" fontId="1" fillId="0" borderId="16" xfId="0" applyFont="1" applyFill="1" applyBorder="1" applyAlignment="1">
      <alignment horizontal="center" vertical="center" textRotation="255"/>
    </xf>
    <xf numFmtId="0" fontId="1" fillId="0" borderId="22" xfId="0" applyFont="1" applyFill="1" applyBorder="1" applyAlignment="1">
      <alignment horizontal="center" vertical="center" textRotation="255"/>
    </xf>
    <xf numFmtId="0" fontId="1" fillId="0" borderId="41" xfId="0" applyFont="1" applyFill="1" applyBorder="1" applyAlignment="1">
      <alignment horizontal="center" vertical="center" textRotation="255"/>
    </xf>
    <xf numFmtId="0" fontId="1" fillId="0" borderId="40" xfId="0" applyFont="1" applyFill="1" applyBorder="1" applyAlignment="1">
      <alignment horizontal="center" vertical="center" shrinkToFit="1"/>
    </xf>
    <xf numFmtId="0" fontId="1" fillId="0" borderId="20" xfId="0" applyFont="1" applyFill="1" applyBorder="1" applyAlignment="1">
      <alignment horizontal="center" vertical="center" shrinkToFit="1"/>
    </xf>
    <xf numFmtId="0" fontId="1" fillId="0" borderId="21" xfId="0" applyFont="1" applyFill="1" applyBorder="1" applyAlignment="1">
      <alignment horizontal="center" vertical="center" shrinkToFit="1"/>
    </xf>
    <xf numFmtId="0" fontId="1" fillId="0" borderId="32" xfId="0" applyFont="1" applyFill="1" applyBorder="1" applyAlignment="1">
      <alignment horizontal="center" vertical="center"/>
    </xf>
    <xf numFmtId="179" fontId="1" fillId="0" borderId="42" xfId="0" applyNumberFormat="1" applyFont="1" applyFill="1" applyBorder="1" applyAlignment="1">
      <alignment horizontal="right" vertical="center"/>
    </xf>
    <xf numFmtId="179" fontId="1" fillId="0" borderId="38" xfId="0" applyNumberFormat="1" applyFont="1" applyFill="1" applyBorder="1" applyAlignment="1">
      <alignment horizontal="right" vertical="center"/>
    </xf>
    <xf numFmtId="0" fontId="1" fillId="0" borderId="37" xfId="0" applyFont="1" applyFill="1" applyBorder="1" applyAlignment="1">
      <alignment horizontal="center" vertical="center"/>
    </xf>
    <xf numFmtId="0" fontId="1" fillId="0" borderId="51" xfId="0" applyFont="1" applyFill="1" applyBorder="1" applyAlignment="1">
      <alignment horizontal="center" vertical="center"/>
    </xf>
    <xf numFmtId="0" fontId="1" fillId="0" borderId="50" xfId="0" applyFont="1" applyFill="1" applyBorder="1" applyAlignment="1">
      <alignment horizontal="center" vertical="center"/>
    </xf>
    <xf numFmtId="185" fontId="1" fillId="0" borderId="65" xfId="0" applyNumberFormat="1" applyFont="1" applyFill="1" applyBorder="1" applyAlignment="1">
      <alignment horizontal="right" vertical="center"/>
    </xf>
    <xf numFmtId="185" fontId="1" fillId="0" borderId="79" xfId="0" applyNumberFormat="1" applyFont="1" applyFill="1" applyBorder="1" applyAlignment="1">
      <alignment horizontal="right" vertical="center"/>
    </xf>
    <xf numFmtId="185" fontId="1" fillId="0" borderId="37" xfId="0" applyNumberFormat="1" applyFont="1" applyFill="1" applyBorder="1" applyAlignment="1">
      <alignment horizontal="right" vertical="center"/>
    </xf>
    <xf numFmtId="185" fontId="1" fillId="0" borderId="50" xfId="0" applyNumberFormat="1" applyFont="1" applyFill="1" applyBorder="1" applyAlignment="1">
      <alignment horizontal="right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 textRotation="255"/>
    </xf>
    <xf numFmtId="0" fontId="1" fillId="0" borderId="40" xfId="0" applyFont="1" applyFill="1" applyBorder="1" applyAlignment="1">
      <alignment horizontal="center" vertical="center"/>
    </xf>
    <xf numFmtId="185" fontId="1" fillId="0" borderId="40" xfId="0" applyNumberFormat="1" applyFont="1" applyFill="1" applyBorder="1" applyAlignment="1">
      <alignment horizontal="right" vertical="center"/>
    </xf>
    <xf numFmtId="185" fontId="1" fillId="0" borderId="21" xfId="0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textRotation="255"/>
    </xf>
    <xf numFmtId="0" fontId="1" fillId="0" borderId="9" xfId="0" applyFont="1" applyBorder="1" applyAlignment="1">
      <alignment horizontal="center" vertical="center" textRotation="255"/>
    </xf>
    <xf numFmtId="0" fontId="0" fillId="0" borderId="9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176" fontId="1" fillId="0" borderId="13" xfId="0" applyNumberFormat="1" applyFont="1" applyBorder="1" applyAlignment="1">
      <alignment horizontal="right" vertical="center"/>
    </xf>
    <xf numFmtId="176" fontId="1" fillId="0" borderId="12" xfId="0" applyNumberFormat="1" applyFont="1" applyBorder="1" applyAlignment="1">
      <alignment horizontal="right" vertical="center"/>
    </xf>
    <xf numFmtId="176" fontId="1" fillId="0" borderId="15" xfId="0" applyNumberFormat="1" applyFont="1" applyBorder="1" applyAlignment="1">
      <alignment horizontal="right" vertical="center"/>
    </xf>
    <xf numFmtId="0" fontId="1" fillId="0" borderId="15" xfId="0" applyFont="1" applyBorder="1" applyAlignment="1">
      <alignment horizontal="center" vertical="center"/>
    </xf>
    <xf numFmtId="176" fontId="1" fillId="0" borderId="12" xfId="0" applyNumberFormat="1" applyFont="1" applyFill="1" applyBorder="1" applyAlignment="1">
      <alignment horizontal="right" vertical="center"/>
    </xf>
    <xf numFmtId="176" fontId="1" fillId="0" borderId="15" xfId="0" applyNumberFormat="1" applyFont="1" applyFill="1" applyBorder="1" applyAlignment="1">
      <alignment horizontal="right" vertical="center"/>
    </xf>
    <xf numFmtId="176" fontId="1" fillId="0" borderId="1" xfId="0" applyNumberFormat="1" applyFont="1" applyFill="1" applyBorder="1" applyAlignment="1">
      <alignment horizontal="right" vertical="center"/>
    </xf>
    <xf numFmtId="178" fontId="1" fillId="0" borderId="25" xfId="0" applyNumberFormat="1" applyFont="1" applyFill="1" applyBorder="1" applyAlignment="1">
      <alignment horizontal="right" vertical="center"/>
    </xf>
    <xf numFmtId="178" fontId="1" fillId="0" borderId="26" xfId="0" applyNumberFormat="1" applyFont="1" applyFill="1" applyBorder="1" applyAlignment="1">
      <alignment horizontal="right" vertical="center"/>
    </xf>
    <xf numFmtId="178" fontId="1" fillId="0" borderId="37" xfId="0" applyNumberFormat="1" applyFont="1" applyFill="1" applyBorder="1" applyAlignment="1">
      <alignment horizontal="right" vertical="center"/>
    </xf>
    <xf numFmtId="178" fontId="1" fillId="0" borderId="37" xfId="0" applyNumberFormat="1" applyFont="1" applyFill="1" applyBorder="1" applyAlignment="1">
      <alignment horizontal="right" vertical="center" shrinkToFit="1"/>
    </xf>
    <xf numFmtId="178" fontId="1" fillId="0" borderId="50" xfId="0" applyNumberFormat="1" applyFont="1" applyFill="1" applyBorder="1" applyAlignment="1">
      <alignment horizontal="right" vertical="center" shrinkToFit="1"/>
    </xf>
    <xf numFmtId="177" fontId="1" fillId="0" borderId="25" xfId="0" applyNumberFormat="1" applyFont="1" applyFill="1" applyBorder="1" applyAlignment="1">
      <alignment horizontal="center" vertical="center"/>
    </xf>
    <xf numFmtId="177" fontId="1" fillId="0" borderId="26" xfId="0" applyNumberFormat="1" applyFont="1" applyFill="1" applyBorder="1" applyAlignment="1">
      <alignment horizontal="center" vertical="center"/>
    </xf>
    <xf numFmtId="177" fontId="1" fillId="0" borderId="37" xfId="0" applyNumberFormat="1" applyFont="1" applyFill="1" applyBorder="1" applyAlignment="1">
      <alignment horizontal="center" vertical="center"/>
    </xf>
    <xf numFmtId="0" fontId="1" fillId="0" borderId="38" xfId="0" applyFont="1" applyFill="1" applyBorder="1" applyAlignment="1">
      <alignment horizontal="center" vertical="center"/>
    </xf>
    <xf numFmtId="179" fontId="1" fillId="0" borderId="33" xfId="0" applyNumberFormat="1" applyFont="1" applyFill="1" applyBorder="1" applyAlignment="1">
      <alignment horizontal="right" vertical="center"/>
    </xf>
    <xf numFmtId="179" fontId="1" fillId="0" borderId="34" xfId="0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horizontal="center" vertical="center"/>
    </xf>
    <xf numFmtId="0" fontId="1" fillId="0" borderId="59" xfId="0" applyFont="1" applyFill="1" applyBorder="1" applyAlignment="1">
      <alignment horizontal="center" vertical="center"/>
    </xf>
    <xf numFmtId="0" fontId="1" fillId="0" borderId="60" xfId="0" applyFont="1" applyFill="1" applyBorder="1" applyAlignment="1">
      <alignment horizontal="center" vertical="center"/>
    </xf>
    <xf numFmtId="183" fontId="1" fillId="0" borderId="20" xfId="0" applyNumberFormat="1" applyFont="1" applyFill="1" applyBorder="1" applyAlignment="1">
      <alignment horizontal="right" vertical="center"/>
    </xf>
    <xf numFmtId="179" fontId="1" fillId="0" borderId="68" xfId="0" applyNumberFormat="1" applyFont="1" applyFill="1" applyBorder="1" applyAlignment="1">
      <alignment horizontal="right" vertical="center"/>
    </xf>
    <xf numFmtId="179" fontId="1" fillId="0" borderId="69" xfId="0" applyNumberFormat="1" applyFont="1" applyFill="1" applyBorder="1" applyAlignment="1">
      <alignment horizontal="right" vertical="center"/>
    </xf>
    <xf numFmtId="179" fontId="1" fillId="0" borderId="67" xfId="0" applyNumberFormat="1" applyFont="1" applyFill="1" applyBorder="1" applyAlignment="1">
      <alignment horizontal="right" vertical="center"/>
    </xf>
    <xf numFmtId="179" fontId="1" fillId="0" borderId="66" xfId="0" applyNumberFormat="1" applyFont="1" applyFill="1" applyBorder="1" applyAlignment="1">
      <alignment horizontal="right" vertical="center"/>
    </xf>
    <xf numFmtId="178" fontId="1" fillId="0" borderId="59" xfId="0" applyNumberFormat="1" applyFont="1" applyFill="1" applyBorder="1" applyAlignment="1">
      <alignment horizontal="right" vertical="center"/>
    </xf>
    <xf numFmtId="178" fontId="1" fillId="0" borderId="60" xfId="0" applyNumberFormat="1" applyFont="1" applyFill="1" applyBorder="1" applyAlignment="1">
      <alignment horizontal="right" vertical="center"/>
    </xf>
    <xf numFmtId="179" fontId="1" fillId="0" borderId="71" xfId="0" applyNumberFormat="1" applyFont="1" applyFill="1" applyBorder="1" applyAlignment="1">
      <alignment horizontal="right" vertical="center"/>
    </xf>
    <xf numFmtId="0" fontId="1" fillId="0" borderId="12" xfId="0" applyFont="1" applyFill="1" applyBorder="1" applyAlignment="1">
      <alignment horizontal="center" vertical="center"/>
    </xf>
    <xf numFmtId="179" fontId="1" fillId="0" borderId="70" xfId="0" applyNumberFormat="1" applyFont="1" applyFill="1" applyBorder="1" applyAlignment="1">
      <alignment horizontal="right" vertical="center"/>
    </xf>
    <xf numFmtId="183" fontId="1" fillId="0" borderId="51" xfId="0" applyNumberFormat="1" applyFont="1" applyFill="1" applyBorder="1" applyAlignment="1">
      <alignment horizontal="right" vertical="center"/>
    </xf>
    <xf numFmtId="181" fontId="1" fillId="0" borderId="65" xfId="0" applyNumberFormat="1" applyFont="1" applyFill="1" applyBorder="1" applyAlignment="1">
      <alignment horizontal="right" vertical="center"/>
    </xf>
    <xf numFmtId="181" fontId="1" fillId="0" borderId="60" xfId="0" applyNumberFormat="1" applyFont="1" applyFill="1" applyBorder="1" applyAlignment="1">
      <alignment horizontal="right" vertical="center"/>
    </xf>
    <xf numFmtId="181" fontId="1" fillId="0" borderId="59" xfId="0" applyNumberFormat="1" applyFont="1" applyFill="1" applyBorder="1" applyAlignment="1">
      <alignment horizontal="right" vertical="center"/>
    </xf>
    <xf numFmtId="179" fontId="1" fillId="0" borderId="13" xfId="0" applyNumberFormat="1" applyFont="1" applyFill="1" applyBorder="1" applyAlignment="1">
      <alignment horizontal="right" vertical="center"/>
    </xf>
    <xf numFmtId="179" fontId="1" fillId="0" borderId="95" xfId="0" applyNumberFormat="1" applyFont="1" applyFill="1" applyBorder="1" applyAlignment="1">
      <alignment horizontal="right" vertical="center"/>
    </xf>
    <xf numFmtId="179" fontId="1" fillId="0" borderId="64" xfId="0" applyNumberFormat="1" applyFont="1" applyFill="1" applyBorder="1" applyAlignment="1">
      <alignment horizontal="right" vertical="center"/>
    </xf>
    <xf numFmtId="179" fontId="1" fillId="0" borderId="94" xfId="0" applyNumberFormat="1" applyFont="1" applyFill="1" applyBorder="1" applyAlignment="1">
      <alignment horizontal="right" vertical="center"/>
    </xf>
    <xf numFmtId="179" fontId="1" fillId="0" borderId="63" xfId="0" applyNumberFormat="1" applyFont="1" applyFill="1" applyBorder="1" applyAlignment="1">
      <alignment horizontal="right" vertical="center"/>
    </xf>
    <xf numFmtId="179" fontId="1" fillId="0" borderId="74" xfId="0" applyNumberFormat="1" applyFont="1" applyFill="1" applyBorder="1" applyAlignment="1">
      <alignment horizontal="right" vertical="center"/>
    </xf>
    <xf numFmtId="179" fontId="1" fillId="0" borderId="75" xfId="0" applyNumberFormat="1" applyFont="1" applyFill="1" applyBorder="1" applyAlignment="1">
      <alignment horizontal="right" vertical="center"/>
    </xf>
    <xf numFmtId="179" fontId="1" fillId="0" borderId="73" xfId="0" applyNumberFormat="1" applyFont="1" applyFill="1" applyBorder="1" applyAlignment="1">
      <alignment horizontal="right" vertical="center"/>
    </xf>
    <xf numFmtId="179" fontId="1" fillId="0" borderId="72" xfId="0" applyNumberFormat="1" applyFont="1" applyFill="1" applyBorder="1" applyAlignment="1">
      <alignment horizontal="right" vertical="center"/>
    </xf>
    <xf numFmtId="179" fontId="1" fillId="0" borderId="52" xfId="0" applyNumberFormat="1" applyFont="1" applyFill="1" applyBorder="1" applyAlignment="1">
      <alignment horizontal="right" vertical="center"/>
    </xf>
    <xf numFmtId="179" fontId="1" fillId="0" borderId="11" xfId="0" applyNumberFormat="1" applyFont="1" applyFill="1" applyBorder="1" applyAlignment="1">
      <alignment horizontal="right" vertical="center"/>
    </xf>
    <xf numFmtId="179" fontId="1" fillId="0" borderId="81" xfId="0" applyNumberFormat="1" applyFont="1" applyFill="1" applyBorder="1" applyAlignment="1">
      <alignment horizontal="right" vertical="center"/>
    </xf>
    <xf numFmtId="179" fontId="1" fillId="0" borderId="80" xfId="0" applyNumberFormat="1" applyFont="1" applyFill="1" applyBorder="1" applyAlignment="1">
      <alignment horizontal="right" vertical="center"/>
    </xf>
    <xf numFmtId="181" fontId="1" fillId="0" borderId="79" xfId="0" applyNumberFormat="1" applyFont="1" applyFill="1" applyBorder="1" applyAlignment="1">
      <alignment horizontal="right" vertical="center"/>
    </xf>
    <xf numFmtId="0" fontId="1" fillId="0" borderId="8" xfId="0" applyFont="1" applyFill="1" applyBorder="1" applyAlignment="1">
      <alignment horizontal="center" vertical="center" textRotation="255"/>
    </xf>
    <xf numFmtId="0" fontId="1" fillId="0" borderId="9" xfId="0" applyFont="1" applyFill="1" applyBorder="1" applyAlignment="1">
      <alignment horizontal="center" vertical="center" textRotation="255"/>
    </xf>
    <xf numFmtId="0" fontId="0" fillId="0" borderId="9" xfId="0" applyFill="1" applyBorder="1" applyAlignment="1">
      <alignment horizontal="center" vertical="center" textRotation="255"/>
    </xf>
    <xf numFmtId="0" fontId="0" fillId="0" borderId="10" xfId="0" applyFill="1" applyBorder="1" applyAlignment="1">
      <alignment horizontal="center" vertical="center" textRotation="255"/>
    </xf>
    <xf numFmtId="0" fontId="1" fillId="0" borderId="1" xfId="0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176" fontId="1" fillId="0" borderId="13" xfId="0" applyNumberFormat="1" applyFont="1" applyFill="1" applyBorder="1" applyAlignment="1">
      <alignment horizontal="right" vertical="center"/>
    </xf>
    <xf numFmtId="0" fontId="1" fillId="0" borderId="15" xfId="0" applyFont="1" applyFill="1" applyBorder="1" applyAlignment="1">
      <alignment horizontal="center" vertical="center"/>
    </xf>
    <xf numFmtId="184" fontId="1" fillId="0" borderId="76" xfId="0" applyNumberFormat="1" applyFont="1" applyFill="1" applyBorder="1" applyAlignment="1">
      <alignment horizontal="center" vertical="center"/>
    </xf>
    <xf numFmtId="184" fontId="1" fillId="0" borderId="77" xfId="0" applyNumberFormat="1" applyFont="1" applyFill="1" applyBorder="1" applyAlignment="1">
      <alignment horizontal="center" vertical="center"/>
    </xf>
    <xf numFmtId="184" fontId="1" fillId="0" borderId="65" xfId="0" applyNumberFormat="1" applyFont="1" applyFill="1" applyBorder="1" applyAlignment="1">
      <alignment horizontal="center" vertical="center"/>
    </xf>
    <xf numFmtId="184" fontId="1" fillId="0" borderId="79" xfId="0" applyNumberFormat="1" applyFont="1" applyFill="1" applyBorder="1" applyAlignment="1">
      <alignment horizontal="center" vertical="center"/>
    </xf>
    <xf numFmtId="184" fontId="1" fillId="0" borderId="60" xfId="0" applyNumberFormat="1" applyFont="1" applyFill="1" applyBorder="1" applyAlignment="1">
      <alignment horizontal="center" vertical="center"/>
    </xf>
    <xf numFmtId="184" fontId="1" fillId="0" borderId="78" xfId="0" applyNumberFormat="1" applyFont="1" applyFill="1" applyBorder="1" applyAlignment="1">
      <alignment horizontal="center" vertical="center"/>
    </xf>
    <xf numFmtId="179" fontId="1" fillId="0" borderId="58" xfId="0" applyNumberFormat="1" applyFont="1" applyFill="1" applyBorder="1" applyAlignment="1">
      <alignment horizontal="right" vertical="center"/>
    </xf>
    <xf numFmtId="0" fontId="1" fillId="0" borderId="65" xfId="0" applyFont="1" applyFill="1" applyBorder="1" applyAlignment="1">
      <alignment horizontal="center" vertical="center"/>
    </xf>
    <xf numFmtId="179" fontId="1" fillId="0" borderId="20" xfId="0" applyNumberFormat="1" applyFont="1" applyFill="1" applyBorder="1" applyAlignment="1">
      <alignment horizontal="right" vertical="center"/>
    </xf>
    <xf numFmtId="179" fontId="1" fillId="0" borderId="51" xfId="0" applyNumberFormat="1" applyFont="1" applyFill="1" applyBorder="1" applyAlignment="1">
      <alignment horizontal="right" vertical="center"/>
    </xf>
    <xf numFmtId="179" fontId="1" fillId="0" borderId="82" xfId="0" applyNumberFormat="1" applyFont="1" applyFill="1" applyBorder="1" applyAlignment="1">
      <alignment horizontal="right" vertical="center"/>
    </xf>
    <xf numFmtId="179" fontId="1" fillId="0" borderId="62" xfId="0" applyNumberFormat="1" applyFont="1" applyFill="1" applyBorder="1" applyAlignment="1">
      <alignment horizontal="right" vertical="center"/>
    </xf>
    <xf numFmtId="179" fontId="1" fillId="0" borderId="98" xfId="0" applyNumberFormat="1" applyFont="1" applyFill="1" applyBorder="1" applyAlignment="1">
      <alignment horizontal="right" vertical="center"/>
    </xf>
    <xf numFmtId="179" fontId="1" fillId="0" borderId="99" xfId="0" applyNumberFormat="1" applyFont="1" applyFill="1" applyBorder="1" applyAlignment="1">
      <alignment horizontal="right" vertical="center"/>
    </xf>
    <xf numFmtId="179" fontId="1" fillId="0" borderId="97" xfId="0" applyNumberFormat="1" applyFont="1" applyFill="1" applyBorder="1" applyAlignment="1">
      <alignment horizontal="right" vertical="center"/>
    </xf>
    <xf numFmtId="179" fontId="1" fillId="0" borderId="96" xfId="0" applyNumberFormat="1" applyFont="1" applyFill="1" applyBorder="1" applyAlignment="1">
      <alignment horizontal="right" vertical="center"/>
    </xf>
    <xf numFmtId="179" fontId="1" fillId="0" borderId="100" xfId="0" applyNumberFormat="1" applyFont="1" applyFill="1" applyBorder="1" applyAlignment="1">
      <alignment horizontal="right" vertical="center"/>
    </xf>
    <xf numFmtId="179" fontId="1" fillId="0" borderId="101" xfId="0" applyNumberFormat="1" applyFont="1" applyFill="1" applyBorder="1" applyAlignment="1">
      <alignment horizontal="right" vertical="center"/>
    </xf>
    <xf numFmtId="179" fontId="1" fillId="0" borderId="102" xfId="0" applyNumberFormat="1" applyFont="1" applyFill="1" applyBorder="1" applyAlignment="1">
      <alignment horizontal="right" vertical="center"/>
    </xf>
    <xf numFmtId="180" fontId="1" fillId="0" borderId="87" xfId="0" applyNumberFormat="1" applyFont="1" applyFill="1" applyBorder="1" applyAlignment="1">
      <alignment horizontal="right" vertical="center"/>
    </xf>
    <xf numFmtId="180" fontId="1" fillId="0" borderId="88" xfId="0" applyNumberFormat="1" applyFont="1" applyFill="1" applyBorder="1" applyAlignment="1">
      <alignment horizontal="right" vertical="center"/>
    </xf>
    <xf numFmtId="180" fontId="1" fillId="0" borderId="13" xfId="0" applyNumberFormat="1" applyFont="1" applyFill="1" applyBorder="1" applyAlignment="1">
      <alignment horizontal="right" vertical="center"/>
    </xf>
    <xf numFmtId="180" fontId="1" fillId="0" borderId="83" xfId="0" applyNumberFormat="1" applyFont="1" applyFill="1" applyBorder="1" applyAlignment="1">
      <alignment horizontal="right" vertical="center"/>
    </xf>
    <xf numFmtId="180" fontId="1" fillId="0" borderId="84" xfId="0" applyNumberFormat="1" applyFont="1" applyFill="1" applyBorder="1" applyAlignment="1">
      <alignment horizontal="right" vertical="center"/>
    </xf>
    <xf numFmtId="180" fontId="1" fillId="0" borderId="85" xfId="0" applyNumberFormat="1" applyFont="1" applyFill="1" applyBorder="1" applyAlignment="1">
      <alignment horizontal="right" vertical="center"/>
    </xf>
    <xf numFmtId="180" fontId="1" fillId="0" borderId="86" xfId="0" applyNumberFormat="1" applyFont="1" applyFill="1" applyBorder="1" applyAlignment="1">
      <alignment horizontal="right" vertical="center"/>
    </xf>
    <xf numFmtId="180" fontId="1" fillId="0" borderId="61" xfId="0" applyNumberFormat="1" applyFont="1" applyFill="1" applyBorder="1" applyAlignment="1">
      <alignment horizontal="right" vertical="center"/>
    </xf>
    <xf numFmtId="180" fontId="1" fillId="0" borderId="62" xfId="0" applyNumberFormat="1" applyFont="1" applyFill="1" applyBorder="1" applyAlignment="1">
      <alignment horizontal="right" vertical="center"/>
    </xf>
    <xf numFmtId="180" fontId="1" fillId="0" borderId="82" xfId="0" applyNumberFormat="1" applyFont="1" applyFill="1" applyBorder="1" applyAlignment="1">
      <alignment horizontal="right" vertical="center"/>
    </xf>
    <xf numFmtId="180" fontId="1" fillId="0" borderId="89" xfId="0" applyNumberFormat="1" applyFont="1" applyFill="1" applyBorder="1" applyAlignment="1">
      <alignment horizontal="right" vertical="center"/>
    </xf>
    <xf numFmtId="180" fontId="1" fillId="0" borderId="90" xfId="0" applyNumberFormat="1" applyFont="1" applyFill="1" applyBorder="1" applyAlignment="1">
      <alignment horizontal="right" vertical="center"/>
    </xf>
    <xf numFmtId="180" fontId="1" fillId="0" borderId="91" xfId="0" applyNumberFormat="1" applyFont="1" applyFill="1" applyBorder="1" applyAlignment="1">
      <alignment horizontal="right" vertical="center"/>
    </xf>
    <xf numFmtId="180" fontId="1" fillId="0" borderId="92" xfId="0" applyNumberFormat="1" applyFont="1" applyFill="1" applyBorder="1" applyAlignment="1">
      <alignment horizontal="right" vertical="center"/>
    </xf>
    <xf numFmtId="180" fontId="1" fillId="0" borderId="93" xfId="0" applyNumberFormat="1" applyFont="1" applyFill="1" applyBorder="1" applyAlignment="1">
      <alignment horizontal="right" vertical="center"/>
    </xf>
    <xf numFmtId="179" fontId="1" fillId="0" borderId="93" xfId="0" applyNumberFormat="1" applyFont="1" applyFill="1" applyBorder="1" applyAlignment="1">
      <alignment horizontal="right" vertical="center"/>
    </xf>
    <xf numFmtId="179" fontId="1" fillId="0" borderId="61" xfId="0" applyNumberFormat="1" applyFont="1" applyFill="1" applyBorder="1" applyAlignment="1">
      <alignment horizontal="right" vertical="center"/>
    </xf>
    <xf numFmtId="0" fontId="8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9" fillId="0" borderId="3" xfId="0" applyNumberFormat="1" applyFont="1" applyFill="1" applyBorder="1" applyAlignment="1">
      <alignment horizontal="center" vertical="center"/>
    </xf>
    <xf numFmtId="176" fontId="8" fillId="0" borderId="6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9" fontId="7" fillId="0" borderId="0" xfId="0" applyNumberFormat="1" applyFont="1" applyFill="1" applyBorder="1" applyAlignment="1">
      <alignment horizontal="center" vertical="center"/>
    </xf>
    <xf numFmtId="179" fontId="1" fillId="0" borderId="11" xfId="0" applyNumberFormat="1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0" fontId="1" fillId="0" borderId="5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177" fontId="1" fillId="0" borderId="23" xfId="0" applyNumberFormat="1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0" fillId="0" borderId="34" xfId="0" applyFill="1" applyBorder="1" applyAlignment="1">
      <alignment horizontal="right" vertical="center"/>
    </xf>
    <xf numFmtId="184" fontId="1" fillId="0" borderId="29" xfId="0" applyNumberFormat="1" applyFont="1" applyFill="1" applyBorder="1" applyAlignment="1">
      <alignment horizontal="center" vertical="center"/>
    </xf>
    <xf numFmtId="184" fontId="1" fillId="0" borderId="30" xfId="0" applyNumberFormat="1" applyFont="1" applyFill="1" applyBorder="1" applyAlignment="1">
      <alignment horizontal="center" vertical="center"/>
    </xf>
    <xf numFmtId="184" fontId="1" fillId="0" borderId="31" xfId="0" applyNumberFormat="1" applyFont="1" applyFill="1" applyBorder="1" applyAlignment="1">
      <alignment horizontal="center" vertical="center"/>
    </xf>
    <xf numFmtId="185" fontId="1" fillId="0" borderId="35" xfId="0" applyNumberFormat="1" applyFont="1" applyFill="1" applyBorder="1" applyAlignment="1">
      <alignment horizontal="right" vertical="center"/>
    </xf>
    <xf numFmtId="185" fontId="1" fillId="0" borderId="36" xfId="0" applyNumberFormat="1" applyFont="1" applyFill="1" applyBorder="1" applyAlignment="1">
      <alignment horizontal="right" vertical="center"/>
    </xf>
    <xf numFmtId="185" fontId="1" fillId="0" borderId="23" xfId="0" applyNumberFormat="1" applyFont="1" applyFill="1" applyBorder="1" applyAlignment="1">
      <alignment horizontal="right" vertical="center"/>
    </xf>
    <xf numFmtId="185" fontId="1" fillId="0" borderId="24" xfId="0" applyNumberFormat="1" applyFont="1" applyFill="1" applyBorder="1" applyAlignment="1">
      <alignment horizontal="right" vertical="center"/>
    </xf>
    <xf numFmtId="180" fontId="1" fillId="0" borderId="17" xfId="0" applyNumberFormat="1" applyFont="1" applyFill="1" applyBorder="1" applyAlignment="1">
      <alignment horizontal="right" vertical="center"/>
    </xf>
    <xf numFmtId="180" fontId="1" fillId="0" borderId="18" xfId="0" applyNumberFormat="1" applyFont="1" applyFill="1" applyBorder="1" applyAlignment="1">
      <alignment horizontal="right" vertical="center"/>
    </xf>
    <xf numFmtId="180" fontId="1" fillId="0" borderId="16" xfId="0" applyNumberFormat="1" applyFont="1" applyFill="1" applyBorder="1" applyAlignment="1">
      <alignment horizontal="right" vertical="center"/>
    </xf>
    <xf numFmtId="181" fontId="1" fillId="0" borderId="29" xfId="0" applyNumberFormat="1" applyFont="1" applyFill="1" applyBorder="1" applyAlignment="1">
      <alignment horizontal="right" vertical="center"/>
    </xf>
    <xf numFmtId="181" fontId="1" fillId="0" borderId="30" xfId="0" applyNumberFormat="1" applyFont="1" applyFill="1" applyBorder="1" applyAlignment="1">
      <alignment horizontal="right" vertical="center"/>
    </xf>
    <xf numFmtId="181" fontId="1" fillId="0" borderId="31" xfId="0" applyNumberFormat="1" applyFont="1" applyFill="1" applyBorder="1" applyAlignment="1">
      <alignment horizontal="right" vertical="center"/>
    </xf>
    <xf numFmtId="182" fontId="1" fillId="0" borderId="19" xfId="0" applyNumberFormat="1" applyFont="1" applyFill="1" applyBorder="1" applyAlignment="1">
      <alignment horizontal="center" vertical="center"/>
    </xf>
    <xf numFmtId="182" fontId="1" fillId="0" borderId="20" xfId="0" applyNumberFormat="1" applyFont="1" applyFill="1" applyBorder="1" applyAlignment="1">
      <alignment horizontal="center" vertical="center"/>
    </xf>
    <xf numFmtId="182" fontId="1" fillId="0" borderId="25" xfId="0" applyNumberFormat="1" applyFont="1" applyFill="1" applyBorder="1" applyAlignment="1">
      <alignment horizontal="center" vertical="center"/>
    </xf>
    <xf numFmtId="182" fontId="1" fillId="0" borderId="51" xfId="0" applyNumberFormat="1" applyFont="1" applyFill="1" applyBorder="1" applyAlignment="1">
      <alignment horizontal="center" vertical="center"/>
    </xf>
    <xf numFmtId="182" fontId="1" fillId="0" borderId="42" xfId="0" applyNumberFormat="1" applyFont="1" applyFill="1" applyBorder="1" applyAlignment="1">
      <alignment horizontal="center" vertical="center"/>
    </xf>
    <xf numFmtId="182" fontId="1" fillId="0" borderId="43" xfId="0" applyNumberFormat="1" applyFont="1" applyFill="1" applyBorder="1" applyAlignment="1">
      <alignment horizontal="center" vertical="center"/>
    </xf>
    <xf numFmtId="179" fontId="1" fillId="0" borderId="56" xfId="0" applyNumberFormat="1" applyFont="1" applyFill="1" applyBorder="1" applyAlignment="1">
      <alignment horizontal="center" vertical="center"/>
    </xf>
    <xf numFmtId="179" fontId="1" fillId="0" borderId="14" xfId="0" applyNumberFormat="1" applyFont="1" applyFill="1" applyBorder="1" applyAlignment="1">
      <alignment horizontal="center" vertical="center"/>
    </xf>
    <xf numFmtId="182" fontId="1" fillId="0" borderId="12" xfId="0" applyNumberFormat="1" applyFont="1" applyFill="1" applyBorder="1" applyAlignment="1">
      <alignment horizontal="right" vertical="center"/>
    </xf>
    <xf numFmtId="182" fontId="1" fillId="0" borderId="13" xfId="0" applyNumberFormat="1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center" vertical="center"/>
    </xf>
    <xf numFmtId="183" fontId="1" fillId="0" borderId="35" xfId="0" applyNumberFormat="1" applyFont="1" applyFill="1" applyBorder="1" applyAlignment="1">
      <alignment horizontal="right" vertical="center"/>
    </xf>
    <xf numFmtId="183" fontId="1" fillId="0" borderId="36" xfId="0" applyNumberFormat="1" applyFont="1" applyFill="1" applyBorder="1" applyAlignment="1">
      <alignment horizontal="right" vertical="center"/>
    </xf>
    <xf numFmtId="183" fontId="1" fillId="0" borderId="23" xfId="0" applyNumberFormat="1" applyFont="1" applyFill="1" applyBorder="1" applyAlignment="1">
      <alignment horizontal="right" vertical="center"/>
    </xf>
    <xf numFmtId="183" fontId="1" fillId="0" borderId="24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285750</xdr:colOff>
      <xdr:row>20</xdr:row>
      <xdr:rowOff>0</xdr:rowOff>
    </xdr:from>
    <xdr:to>
      <xdr:col>3</xdr:col>
      <xdr:colOff>36194</xdr:colOff>
      <xdr:row>22</xdr:row>
      <xdr:rowOff>9525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A57657F8-23FB-4F48-B6A9-0A54EC11DC4A}"/>
            </a:ext>
          </a:extLst>
        </xdr:cNvPr>
        <xdr:cNvSpPr/>
      </xdr:nvSpPr>
      <xdr:spPr>
        <a:xfrm>
          <a:off x="485775" y="3114675"/>
          <a:ext cx="45719" cy="333375"/>
        </a:xfrm>
        <a:prstGeom prst="lef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230506</xdr:colOff>
      <xdr:row>19</xdr:row>
      <xdr:rowOff>152400</xdr:rowOff>
    </xdr:from>
    <xdr:to>
      <xdr:col>23</xdr:col>
      <xdr:colOff>276225</xdr:colOff>
      <xdr:row>21</xdr:row>
      <xdr:rowOff>152400</xdr:rowOff>
    </xdr:to>
    <xdr:sp macro="" textlink="">
      <xdr:nvSpPr>
        <xdr:cNvPr id="3" name="右大かっこ 2">
          <a:extLst>
            <a:ext uri="{FF2B5EF4-FFF2-40B4-BE49-F238E27FC236}">
              <a16:creationId xmlns:a16="http://schemas.microsoft.com/office/drawing/2014/main" id="{F0357224-CC72-4B0A-82B9-C7E20A775976}"/>
            </a:ext>
          </a:extLst>
        </xdr:cNvPr>
        <xdr:cNvSpPr/>
      </xdr:nvSpPr>
      <xdr:spPr>
        <a:xfrm>
          <a:off x="6631306" y="3105150"/>
          <a:ext cx="45719" cy="323850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0</xdr:colOff>
      <xdr:row>59</xdr:row>
      <xdr:rowOff>19050</xdr:rowOff>
    </xdr:from>
    <xdr:to>
      <xdr:col>3</xdr:col>
      <xdr:colOff>45719</xdr:colOff>
      <xdr:row>60</xdr:row>
      <xdr:rowOff>66675</xdr:rowOff>
    </xdr:to>
    <xdr:sp macro="" textlink="">
      <xdr:nvSpPr>
        <xdr:cNvPr id="4" name="左大かっこ 3">
          <a:extLst>
            <a:ext uri="{FF2B5EF4-FFF2-40B4-BE49-F238E27FC236}">
              <a16:creationId xmlns:a16="http://schemas.microsoft.com/office/drawing/2014/main" id="{F1DBBE84-1977-4FFE-95D0-7150C4262C03}"/>
            </a:ext>
          </a:extLst>
        </xdr:cNvPr>
        <xdr:cNvSpPr/>
      </xdr:nvSpPr>
      <xdr:spPr>
        <a:xfrm>
          <a:off x="495300" y="9039225"/>
          <a:ext cx="45719" cy="209550"/>
        </a:xfrm>
        <a:prstGeom prst="lef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0</xdr:colOff>
      <xdr:row>59</xdr:row>
      <xdr:rowOff>1</xdr:rowOff>
    </xdr:from>
    <xdr:to>
      <xdr:col>24</xdr:col>
      <xdr:colOff>47625</xdr:colOff>
      <xdr:row>61</xdr:row>
      <xdr:rowOff>1</xdr:rowOff>
    </xdr:to>
    <xdr:sp macro="" textlink="">
      <xdr:nvSpPr>
        <xdr:cNvPr id="5" name="右大かっこ 4">
          <a:extLst>
            <a:ext uri="{FF2B5EF4-FFF2-40B4-BE49-F238E27FC236}">
              <a16:creationId xmlns:a16="http://schemas.microsoft.com/office/drawing/2014/main" id="{923CF117-89CD-4FD1-856E-0AA3414BBDF9}"/>
            </a:ext>
          </a:extLst>
        </xdr:cNvPr>
        <xdr:cNvSpPr/>
      </xdr:nvSpPr>
      <xdr:spPr>
        <a:xfrm>
          <a:off x="6696075" y="9020176"/>
          <a:ext cx="47625" cy="247650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144781</xdr:colOff>
      <xdr:row>43</xdr:row>
      <xdr:rowOff>19050</xdr:rowOff>
    </xdr:from>
    <xdr:to>
      <xdr:col>3</xdr:col>
      <xdr:colOff>190500</xdr:colOff>
      <xdr:row>46</xdr:row>
      <xdr:rowOff>133350</xdr:rowOff>
    </xdr:to>
    <xdr:sp macro="" textlink="">
      <xdr:nvSpPr>
        <xdr:cNvPr id="10" name="左大かっこ 9">
          <a:extLst>
            <a:ext uri="{FF2B5EF4-FFF2-40B4-BE49-F238E27FC236}">
              <a16:creationId xmlns:a16="http://schemas.microsoft.com/office/drawing/2014/main" id="{91C89F15-4698-4CE6-AAFC-F6F916D3720B}"/>
            </a:ext>
          </a:extLst>
        </xdr:cNvPr>
        <xdr:cNvSpPr/>
      </xdr:nvSpPr>
      <xdr:spPr>
        <a:xfrm>
          <a:off x="821056" y="6715125"/>
          <a:ext cx="45719" cy="600075"/>
        </a:xfrm>
        <a:prstGeom prst="lef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285750</xdr:colOff>
      <xdr:row>20</xdr:row>
      <xdr:rowOff>0</xdr:rowOff>
    </xdr:from>
    <xdr:to>
      <xdr:col>3</xdr:col>
      <xdr:colOff>36194</xdr:colOff>
      <xdr:row>22</xdr:row>
      <xdr:rowOff>9525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709DCDBF-4630-4D02-BDA9-4AC61BFCC6C4}"/>
            </a:ext>
          </a:extLst>
        </xdr:cNvPr>
        <xdr:cNvSpPr/>
      </xdr:nvSpPr>
      <xdr:spPr>
        <a:xfrm>
          <a:off x="485775" y="3114675"/>
          <a:ext cx="45719" cy="333375"/>
        </a:xfrm>
        <a:prstGeom prst="lef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230506</xdr:colOff>
      <xdr:row>19</xdr:row>
      <xdr:rowOff>152400</xdr:rowOff>
    </xdr:from>
    <xdr:to>
      <xdr:col>23</xdr:col>
      <xdr:colOff>276225</xdr:colOff>
      <xdr:row>21</xdr:row>
      <xdr:rowOff>152400</xdr:rowOff>
    </xdr:to>
    <xdr:sp macro="" textlink="">
      <xdr:nvSpPr>
        <xdr:cNvPr id="3" name="右大かっこ 2">
          <a:extLst>
            <a:ext uri="{FF2B5EF4-FFF2-40B4-BE49-F238E27FC236}">
              <a16:creationId xmlns:a16="http://schemas.microsoft.com/office/drawing/2014/main" id="{1C5ACBB7-75DB-44FF-8070-950461CBA150}"/>
            </a:ext>
          </a:extLst>
        </xdr:cNvPr>
        <xdr:cNvSpPr/>
      </xdr:nvSpPr>
      <xdr:spPr>
        <a:xfrm>
          <a:off x="6631306" y="3105150"/>
          <a:ext cx="45719" cy="323850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0</xdr:colOff>
      <xdr:row>59</xdr:row>
      <xdr:rowOff>19050</xdr:rowOff>
    </xdr:from>
    <xdr:to>
      <xdr:col>3</xdr:col>
      <xdr:colOff>45719</xdr:colOff>
      <xdr:row>60</xdr:row>
      <xdr:rowOff>66675</xdr:rowOff>
    </xdr:to>
    <xdr:sp macro="" textlink="">
      <xdr:nvSpPr>
        <xdr:cNvPr id="4" name="左大かっこ 3">
          <a:extLst>
            <a:ext uri="{FF2B5EF4-FFF2-40B4-BE49-F238E27FC236}">
              <a16:creationId xmlns:a16="http://schemas.microsoft.com/office/drawing/2014/main" id="{E7137F7F-95F3-44DA-855B-476416431F56}"/>
            </a:ext>
          </a:extLst>
        </xdr:cNvPr>
        <xdr:cNvSpPr/>
      </xdr:nvSpPr>
      <xdr:spPr>
        <a:xfrm>
          <a:off x="495300" y="9039225"/>
          <a:ext cx="45719" cy="209550"/>
        </a:xfrm>
        <a:prstGeom prst="lef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0</xdr:colOff>
      <xdr:row>59</xdr:row>
      <xdr:rowOff>1</xdr:rowOff>
    </xdr:from>
    <xdr:to>
      <xdr:col>24</xdr:col>
      <xdr:colOff>47625</xdr:colOff>
      <xdr:row>61</xdr:row>
      <xdr:rowOff>1</xdr:rowOff>
    </xdr:to>
    <xdr:sp macro="" textlink="">
      <xdr:nvSpPr>
        <xdr:cNvPr id="5" name="右大かっこ 4">
          <a:extLst>
            <a:ext uri="{FF2B5EF4-FFF2-40B4-BE49-F238E27FC236}">
              <a16:creationId xmlns:a16="http://schemas.microsoft.com/office/drawing/2014/main" id="{4C079545-173F-43B0-8518-083C4DF29F98}"/>
            </a:ext>
          </a:extLst>
        </xdr:cNvPr>
        <xdr:cNvSpPr/>
      </xdr:nvSpPr>
      <xdr:spPr>
        <a:xfrm>
          <a:off x="6696075" y="9020176"/>
          <a:ext cx="47625" cy="247650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144781</xdr:colOff>
      <xdr:row>43</xdr:row>
      <xdr:rowOff>19050</xdr:rowOff>
    </xdr:from>
    <xdr:to>
      <xdr:col>3</xdr:col>
      <xdr:colOff>190500</xdr:colOff>
      <xdr:row>46</xdr:row>
      <xdr:rowOff>133350</xdr:rowOff>
    </xdr:to>
    <xdr:sp macro="" textlink="">
      <xdr:nvSpPr>
        <xdr:cNvPr id="6" name="左大かっこ 5">
          <a:extLst>
            <a:ext uri="{FF2B5EF4-FFF2-40B4-BE49-F238E27FC236}">
              <a16:creationId xmlns:a16="http://schemas.microsoft.com/office/drawing/2014/main" id="{E5C34FA9-7401-467B-8264-7651800EAE51}"/>
            </a:ext>
          </a:extLst>
        </xdr:cNvPr>
        <xdr:cNvSpPr/>
      </xdr:nvSpPr>
      <xdr:spPr>
        <a:xfrm>
          <a:off x="821056" y="6715125"/>
          <a:ext cx="45719" cy="600075"/>
        </a:xfrm>
        <a:prstGeom prst="lef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209550</xdr:colOff>
      <xdr:row>1</xdr:row>
      <xdr:rowOff>123825</xdr:rowOff>
    </xdr:from>
    <xdr:to>
      <xdr:col>15</xdr:col>
      <xdr:colOff>266701</xdr:colOff>
      <xdr:row>1</xdr:row>
      <xdr:rowOff>123825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9AA814F2-A0D9-4BCF-9A4E-CDB54DD49351}"/>
            </a:ext>
          </a:extLst>
        </xdr:cNvPr>
        <xdr:cNvCxnSpPr/>
      </xdr:nvCxnSpPr>
      <xdr:spPr>
        <a:xfrm flipH="1">
          <a:off x="4133850" y="219075"/>
          <a:ext cx="352426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247650</xdr:colOff>
      <xdr:row>3</xdr:row>
      <xdr:rowOff>95251</xdr:rowOff>
    </xdr:from>
    <xdr:to>
      <xdr:col>2</xdr:col>
      <xdr:colOff>9526</xdr:colOff>
      <xdr:row>4</xdr:row>
      <xdr:rowOff>66675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841048BA-F56F-4857-9FC7-4E88357FA34D}"/>
            </a:ext>
          </a:extLst>
        </xdr:cNvPr>
        <xdr:cNvCxnSpPr/>
      </xdr:nvCxnSpPr>
      <xdr:spPr>
        <a:xfrm flipV="1">
          <a:off x="247650" y="533401"/>
          <a:ext cx="142876" cy="133349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219075</xdr:colOff>
      <xdr:row>3</xdr:row>
      <xdr:rowOff>123825</xdr:rowOff>
    </xdr:from>
    <xdr:to>
      <xdr:col>19</xdr:col>
      <xdr:colOff>209550</xdr:colOff>
      <xdr:row>4</xdr:row>
      <xdr:rowOff>95250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28BDA252-8560-44D1-BBD1-9AE3329510E6}"/>
            </a:ext>
          </a:extLst>
        </xdr:cNvPr>
        <xdr:cNvCxnSpPr/>
      </xdr:nvCxnSpPr>
      <xdr:spPr>
        <a:xfrm flipV="1">
          <a:off x="5324475" y="561975"/>
          <a:ext cx="285750" cy="13335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219075</xdr:colOff>
      <xdr:row>9</xdr:row>
      <xdr:rowOff>57150</xdr:rowOff>
    </xdr:from>
    <xdr:to>
      <xdr:col>24</xdr:col>
      <xdr:colOff>57150</xdr:colOff>
      <xdr:row>10</xdr:row>
      <xdr:rowOff>95250</xdr:rowOff>
    </xdr:to>
    <xdr:cxnSp macro="">
      <xdr:nvCxnSpPr>
        <xdr:cNvPr id="20" name="直線矢印コネクタ 19">
          <a:extLst>
            <a:ext uri="{FF2B5EF4-FFF2-40B4-BE49-F238E27FC236}">
              <a16:creationId xmlns:a16="http://schemas.microsoft.com/office/drawing/2014/main" id="{9C049F05-B4D4-4EF2-8C27-13AF91D8676F}"/>
            </a:ext>
          </a:extLst>
        </xdr:cNvPr>
        <xdr:cNvCxnSpPr/>
      </xdr:nvCxnSpPr>
      <xdr:spPr>
        <a:xfrm flipH="1" flipV="1">
          <a:off x="6324600" y="1466850"/>
          <a:ext cx="428625" cy="20002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276225</xdr:colOff>
      <xdr:row>19</xdr:row>
      <xdr:rowOff>85725</xdr:rowOff>
    </xdr:from>
    <xdr:to>
      <xdr:col>2</xdr:col>
      <xdr:colOff>142875</xdr:colOff>
      <xdr:row>19</xdr:row>
      <xdr:rowOff>142875</xdr:rowOff>
    </xdr:to>
    <xdr:cxnSp macro="">
      <xdr:nvCxnSpPr>
        <xdr:cNvPr id="23" name="直線矢印コネクタ 22">
          <a:extLst>
            <a:ext uri="{FF2B5EF4-FFF2-40B4-BE49-F238E27FC236}">
              <a16:creationId xmlns:a16="http://schemas.microsoft.com/office/drawing/2014/main" id="{7CE4885E-AAB7-447F-A495-DCD61CCDA6F4}"/>
            </a:ext>
          </a:extLst>
        </xdr:cNvPr>
        <xdr:cNvCxnSpPr/>
      </xdr:nvCxnSpPr>
      <xdr:spPr>
        <a:xfrm flipV="1">
          <a:off x="276225" y="3038475"/>
          <a:ext cx="247650" cy="5715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30</xdr:row>
      <xdr:rowOff>66675</xdr:rowOff>
    </xdr:from>
    <xdr:to>
      <xdr:col>3</xdr:col>
      <xdr:colOff>19050</xdr:colOff>
      <xdr:row>31</xdr:row>
      <xdr:rowOff>95250</xdr:rowOff>
    </xdr:to>
    <xdr:cxnSp macro="">
      <xdr:nvCxnSpPr>
        <xdr:cNvPr id="25" name="直線矢印コネクタ 24">
          <a:extLst>
            <a:ext uri="{FF2B5EF4-FFF2-40B4-BE49-F238E27FC236}">
              <a16:creationId xmlns:a16="http://schemas.microsoft.com/office/drawing/2014/main" id="{FDB4E28C-AD3E-4245-9BC2-DAD584DBDC8D}"/>
            </a:ext>
          </a:extLst>
        </xdr:cNvPr>
        <xdr:cNvCxnSpPr/>
      </xdr:nvCxnSpPr>
      <xdr:spPr>
        <a:xfrm>
          <a:off x="314325" y="4657725"/>
          <a:ext cx="381000" cy="1905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228601</xdr:colOff>
      <xdr:row>17</xdr:row>
      <xdr:rowOff>123825</xdr:rowOff>
    </xdr:from>
    <xdr:to>
      <xdr:col>20</xdr:col>
      <xdr:colOff>85725</xdr:colOff>
      <xdr:row>19</xdr:row>
      <xdr:rowOff>104775</xdr:rowOff>
    </xdr:to>
    <xdr:cxnSp macro="">
      <xdr:nvCxnSpPr>
        <xdr:cNvPr id="28" name="直線矢印コネクタ 27">
          <a:extLst>
            <a:ext uri="{FF2B5EF4-FFF2-40B4-BE49-F238E27FC236}">
              <a16:creationId xmlns:a16="http://schemas.microsoft.com/office/drawing/2014/main" id="{35DC8942-D57E-4A8A-8287-3E26DA0F689F}"/>
            </a:ext>
          </a:extLst>
        </xdr:cNvPr>
        <xdr:cNvCxnSpPr/>
      </xdr:nvCxnSpPr>
      <xdr:spPr>
        <a:xfrm flipH="1" flipV="1">
          <a:off x="5629276" y="2828925"/>
          <a:ext cx="152399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266700</xdr:colOff>
      <xdr:row>20</xdr:row>
      <xdr:rowOff>123825</xdr:rowOff>
    </xdr:from>
    <xdr:to>
      <xdr:col>22</xdr:col>
      <xdr:colOff>19050</xdr:colOff>
      <xdr:row>23</xdr:row>
      <xdr:rowOff>19050</xdr:rowOff>
    </xdr:to>
    <xdr:cxnSp macro="">
      <xdr:nvCxnSpPr>
        <xdr:cNvPr id="30" name="直線矢印コネクタ 29">
          <a:extLst>
            <a:ext uri="{FF2B5EF4-FFF2-40B4-BE49-F238E27FC236}">
              <a16:creationId xmlns:a16="http://schemas.microsoft.com/office/drawing/2014/main" id="{3870A05E-CA6F-46FD-ABFF-6348EF04004C}"/>
            </a:ext>
          </a:extLst>
        </xdr:cNvPr>
        <xdr:cNvCxnSpPr/>
      </xdr:nvCxnSpPr>
      <xdr:spPr>
        <a:xfrm>
          <a:off x="5962650" y="3238500"/>
          <a:ext cx="342900" cy="3048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209550</xdr:colOff>
      <xdr:row>20</xdr:row>
      <xdr:rowOff>152400</xdr:rowOff>
    </xdr:from>
    <xdr:to>
      <xdr:col>22</xdr:col>
      <xdr:colOff>47625</xdr:colOff>
      <xdr:row>28</xdr:row>
      <xdr:rowOff>19050</xdr:rowOff>
    </xdr:to>
    <xdr:cxnSp macro="">
      <xdr:nvCxnSpPr>
        <xdr:cNvPr id="32" name="直線矢印コネクタ 31">
          <a:extLst>
            <a:ext uri="{FF2B5EF4-FFF2-40B4-BE49-F238E27FC236}">
              <a16:creationId xmlns:a16="http://schemas.microsoft.com/office/drawing/2014/main" id="{670790DE-9704-49A2-8F7C-051AE8DF151B}"/>
            </a:ext>
          </a:extLst>
        </xdr:cNvPr>
        <xdr:cNvCxnSpPr/>
      </xdr:nvCxnSpPr>
      <xdr:spPr>
        <a:xfrm>
          <a:off x="5905500" y="3267075"/>
          <a:ext cx="428625" cy="101917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247650</xdr:colOff>
      <xdr:row>21</xdr:row>
      <xdr:rowOff>152400</xdr:rowOff>
    </xdr:from>
    <xdr:to>
      <xdr:col>2</xdr:col>
      <xdr:colOff>200025</xdr:colOff>
      <xdr:row>22</xdr:row>
      <xdr:rowOff>76200</xdr:rowOff>
    </xdr:to>
    <xdr:cxnSp macro="">
      <xdr:nvCxnSpPr>
        <xdr:cNvPr id="45" name="直線矢印コネクタ 44">
          <a:extLst>
            <a:ext uri="{FF2B5EF4-FFF2-40B4-BE49-F238E27FC236}">
              <a16:creationId xmlns:a16="http://schemas.microsoft.com/office/drawing/2014/main" id="{D994A4A5-E039-4A8B-AFF7-4036E5F4F608}"/>
            </a:ext>
          </a:extLst>
        </xdr:cNvPr>
        <xdr:cNvCxnSpPr/>
      </xdr:nvCxnSpPr>
      <xdr:spPr>
        <a:xfrm>
          <a:off x="247650" y="3429000"/>
          <a:ext cx="333375" cy="8572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47625</xdr:colOff>
      <xdr:row>46</xdr:row>
      <xdr:rowOff>133350</xdr:rowOff>
    </xdr:from>
    <xdr:to>
      <xdr:col>3</xdr:col>
      <xdr:colOff>190500</xdr:colOff>
      <xdr:row>47</xdr:row>
      <xdr:rowOff>142875</xdr:rowOff>
    </xdr:to>
    <xdr:cxnSp macro="">
      <xdr:nvCxnSpPr>
        <xdr:cNvPr id="48" name="直線矢印コネクタ 47">
          <a:extLst>
            <a:ext uri="{FF2B5EF4-FFF2-40B4-BE49-F238E27FC236}">
              <a16:creationId xmlns:a16="http://schemas.microsoft.com/office/drawing/2014/main" id="{F68FD241-F02A-4C5A-81BA-ECA97FDE3767}"/>
            </a:ext>
          </a:extLst>
        </xdr:cNvPr>
        <xdr:cNvCxnSpPr>
          <a:endCxn id="6" idx="2"/>
        </xdr:cNvCxnSpPr>
      </xdr:nvCxnSpPr>
      <xdr:spPr>
        <a:xfrm flipV="1">
          <a:off x="352425" y="7315200"/>
          <a:ext cx="51435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295275</xdr:colOff>
      <xdr:row>59</xdr:row>
      <xdr:rowOff>57150</xdr:rowOff>
    </xdr:from>
    <xdr:to>
      <xdr:col>3</xdr:col>
      <xdr:colOff>95250</xdr:colOff>
      <xdr:row>59</xdr:row>
      <xdr:rowOff>114300</xdr:rowOff>
    </xdr:to>
    <xdr:cxnSp macro="">
      <xdr:nvCxnSpPr>
        <xdr:cNvPr id="50" name="直線矢印コネクタ 49">
          <a:extLst>
            <a:ext uri="{FF2B5EF4-FFF2-40B4-BE49-F238E27FC236}">
              <a16:creationId xmlns:a16="http://schemas.microsoft.com/office/drawing/2014/main" id="{CBDC9ACF-D814-479D-9B8C-F6C4620D2F95}"/>
            </a:ext>
          </a:extLst>
        </xdr:cNvPr>
        <xdr:cNvCxnSpPr/>
      </xdr:nvCxnSpPr>
      <xdr:spPr>
        <a:xfrm>
          <a:off x="295275" y="9077325"/>
          <a:ext cx="476250" cy="5715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276225</xdr:colOff>
      <xdr:row>66</xdr:row>
      <xdr:rowOff>76200</xdr:rowOff>
    </xdr:from>
    <xdr:to>
      <xdr:col>2</xdr:col>
      <xdr:colOff>276225</xdr:colOff>
      <xdr:row>66</xdr:row>
      <xdr:rowOff>142875</xdr:rowOff>
    </xdr:to>
    <xdr:cxnSp macro="">
      <xdr:nvCxnSpPr>
        <xdr:cNvPr id="54" name="直線矢印コネクタ 53">
          <a:extLst>
            <a:ext uri="{FF2B5EF4-FFF2-40B4-BE49-F238E27FC236}">
              <a16:creationId xmlns:a16="http://schemas.microsoft.com/office/drawing/2014/main" id="{F098CE8C-DF6F-4421-8EBB-49B22DC3F70F}"/>
            </a:ext>
          </a:extLst>
        </xdr:cNvPr>
        <xdr:cNvCxnSpPr/>
      </xdr:nvCxnSpPr>
      <xdr:spPr>
        <a:xfrm flipV="1">
          <a:off x="276225" y="11391900"/>
          <a:ext cx="381000" cy="6667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247650</xdr:colOff>
      <xdr:row>73</xdr:row>
      <xdr:rowOff>85725</xdr:rowOff>
    </xdr:from>
    <xdr:to>
      <xdr:col>3</xdr:col>
      <xdr:colOff>28575</xdr:colOff>
      <xdr:row>74</xdr:row>
      <xdr:rowOff>95250</xdr:rowOff>
    </xdr:to>
    <xdr:cxnSp macro="">
      <xdr:nvCxnSpPr>
        <xdr:cNvPr id="57" name="直線矢印コネクタ 56">
          <a:extLst>
            <a:ext uri="{FF2B5EF4-FFF2-40B4-BE49-F238E27FC236}">
              <a16:creationId xmlns:a16="http://schemas.microsoft.com/office/drawing/2014/main" id="{F2BA1D04-95FE-4464-89B1-648BD85008B3}"/>
            </a:ext>
          </a:extLst>
        </xdr:cNvPr>
        <xdr:cNvCxnSpPr/>
      </xdr:nvCxnSpPr>
      <xdr:spPr>
        <a:xfrm>
          <a:off x="247650" y="12534900"/>
          <a:ext cx="45720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238126</xdr:colOff>
      <xdr:row>17</xdr:row>
      <xdr:rowOff>76201</xdr:rowOff>
    </xdr:from>
    <xdr:to>
      <xdr:col>14</xdr:col>
      <xdr:colOff>76200</xdr:colOff>
      <xdr:row>19</xdr:row>
      <xdr:rowOff>133350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14161EF6-918D-464D-8EA5-C03ED131FC46}"/>
            </a:ext>
          </a:extLst>
        </xdr:cNvPr>
        <xdr:cNvCxnSpPr/>
      </xdr:nvCxnSpPr>
      <xdr:spPr>
        <a:xfrm flipH="1" flipV="1">
          <a:off x="3571876" y="2781301"/>
          <a:ext cx="428624" cy="304799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28575</xdr:colOff>
      <xdr:row>54</xdr:row>
      <xdr:rowOff>47625</xdr:rowOff>
    </xdr:from>
    <xdr:to>
      <xdr:col>18</xdr:col>
      <xdr:colOff>57150</xdr:colOff>
      <xdr:row>59</xdr:row>
      <xdr:rowOff>76200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22DCDA57-0FFA-4E4E-80F5-120AFEE80A76}"/>
            </a:ext>
          </a:extLst>
        </xdr:cNvPr>
        <xdr:cNvCxnSpPr/>
      </xdr:nvCxnSpPr>
      <xdr:spPr>
        <a:xfrm flipH="1" flipV="1">
          <a:off x="3362325" y="8524875"/>
          <a:ext cx="1800225" cy="5715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123825</xdr:colOff>
      <xdr:row>54</xdr:row>
      <xdr:rowOff>1</xdr:rowOff>
    </xdr:from>
    <xdr:to>
      <xdr:col>18</xdr:col>
      <xdr:colOff>171450</xdr:colOff>
      <xdr:row>59</xdr:row>
      <xdr:rowOff>85725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F794EA40-71A1-496C-A953-F942FAA9E4BE}"/>
            </a:ext>
          </a:extLst>
        </xdr:cNvPr>
        <xdr:cNvCxnSpPr/>
      </xdr:nvCxnSpPr>
      <xdr:spPr>
        <a:xfrm flipH="1" flipV="1">
          <a:off x="5229225" y="8477251"/>
          <a:ext cx="47625" cy="628649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247650</xdr:colOff>
      <xdr:row>28</xdr:row>
      <xdr:rowOff>76200</xdr:rowOff>
    </xdr:from>
    <xdr:to>
      <xdr:col>17</xdr:col>
      <xdr:colOff>66675</xdr:colOff>
      <xdr:row>31</xdr:row>
      <xdr:rowOff>0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139A4140-D064-4860-BBBE-31987E91AAD7}"/>
            </a:ext>
          </a:extLst>
        </xdr:cNvPr>
        <xdr:cNvCxnSpPr/>
      </xdr:nvCxnSpPr>
      <xdr:spPr>
        <a:xfrm flipH="1">
          <a:off x="4467225" y="4343400"/>
          <a:ext cx="409575" cy="40957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285750</xdr:colOff>
      <xdr:row>20</xdr:row>
      <xdr:rowOff>0</xdr:rowOff>
    </xdr:from>
    <xdr:to>
      <xdr:col>3</xdr:col>
      <xdr:colOff>36194</xdr:colOff>
      <xdr:row>22</xdr:row>
      <xdr:rowOff>9525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18008C8B-F40E-4CA1-A74C-361766291459}"/>
            </a:ext>
          </a:extLst>
        </xdr:cNvPr>
        <xdr:cNvSpPr/>
      </xdr:nvSpPr>
      <xdr:spPr>
        <a:xfrm>
          <a:off x="485775" y="3114675"/>
          <a:ext cx="45719" cy="333375"/>
        </a:xfrm>
        <a:prstGeom prst="lef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230506</xdr:colOff>
      <xdr:row>19</xdr:row>
      <xdr:rowOff>152400</xdr:rowOff>
    </xdr:from>
    <xdr:to>
      <xdr:col>23</xdr:col>
      <xdr:colOff>276225</xdr:colOff>
      <xdr:row>21</xdr:row>
      <xdr:rowOff>152400</xdr:rowOff>
    </xdr:to>
    <xdr:sp macro="" textlink="">
      <xdr:nvSpPr>
        <xdr:cNvPr id="3" name="右大かっこ 2">
          <a:extLst>
            <a:ext uri="{FF2B5EF4-FFF2-40B4-BE49-F238E27FC236}">
              <a16:creationId xmlns:a16="http://schemas.microsoft.com/office/drawing/2014/main" id="{D87C2848-87E9-4341-84FE-BAEFC242CAD6}"/>
            </a:ext>
          </a:extLst>
        </xdr:cNvPr>
        <xdr:cNvSpPr/>
      </xdr:nvSpPr>
      <xdr:spPr>
        <a:xfrm>
          <a:off x="6631306" y="3105150"/>
          <a:ext cx="45719" cy="323850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0</xdr:colOff>
      <xdr:row>56</xdr:row>
      <xdr:rowOff>19050</xdr:rowOff>
    </xdr:from>
    <xdr:to>
      <xdr:col>3</xdr:col>
      <xdr:colOff>45719</xdr:colOff>
      <xdr:row>57</xdr:row>
      <xdr:rowOff>66675</xdr:rowOff>
    </xdr:to>
    <xdr:sp macro="" textlink="">
      <xdr:nvSpPr>
        <xdr:cNvPr id="4" name="左大かっこ 3">
          <a:extLst>
            <a:ext uri="{FF2B5EF4-FFF2-40B4-BE49-F238E27FC236}">
              <a16:creationId xmlns:a16="http://schemas.microsoft.com/office/drawing/2014/main" id="{594C2740-2052-4D1F-8D40-6303BE563088}"/>
            </a:ext>
          </a:extLst>
        </xdr:cNvPr>
        <xdr:cNvSpPr/>
      </xdr:nvSpPr>
      <xdr:spPr>
        <a:xfrm>
          <a:off x="495300" y="8553450"/>
          <a:ext cx="45719" cy="209550"/>
        </a:xfrm>
        <a:prstGeom prst="lef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0</xdr:colOff>
      <xdr:row>56</xdr:row>
      <xdr:rowOff>1</xdr:rowOff>
    </xdr:from>
    <xdr:to>
      <xdr:col>24</xdr:col>
      <xdr:colOff>47625</xdr:colOff>
      <xdr:row>58</xdr:row>
      <xdr:rowOff>1</xdr:rowOff>
    </xdr:to>
    <xdr:sp macro="" textlink="">
      <xdr:nvSpPr>
        <xdr:cNvPr id="5" name="右大かっこ 4">
          <a:extLst>
            <a:ext uri="{FF2B5EF4-FFF2-40B4-BE49-F238E27FC236}">
              <a16:creationId xmlns:a16="http://schemas.microsoft.com/office/drawing/2014/main" id="{D20FB8DC-4C3E-4D49-A482-9DB75FE2D2C1}"/>
            </a:ext>
          </a:extLst>
        </xdr:cNvPr>
        <xdr:cNvSpPr/>
      </xdr:nvSpPr>
      <xdr:spPr>
        <a:xfrm>
          <a:off x="6696075" y="8534401"/>
          <a:ext cx="47625" cy="247650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161925</xdr:colOff>
      <xdr:row>44</xdr:row>
      <xdr:rowOff>28575</xdr:rowOff>
    </xdr:from>
    <xdr:to>
      <xdr:col>3</xdr:col>
      <xdr:colOff>207644</xdr:colOff>
      <xdr:row>47</xdr:row>
      <xdr:rowOff>133350</xdr:rowOff>
    </xdr:to>
    <xdr:sp macro="" textlink="">
      <xdr:nvSpPr>
        <xdr:cNvPr id="8" name="左大かっこ 7">
          <a:extLst>
            <a:ext uri="{FF2B5EF4-FFF2-40B4-BE49-F238E27FC236}">
              <a16:creationId xmlns:a16="http://schemas.microsoft.com/office/drawing/2014/main" id="{C8F32E8A-56CC-47C2-805A-B5DCD8FA8F12}"/>
            </a:ext>
          </a:extLst>
        </xdr:cNvPr>
        <xdr:cNvSpPr/>
      </xdr:nvSpPr>
      <xdr:spPr>
        <a:xfrm>
          <a:off x="657225" y="6886575"/>
          <a:ext cx="45719" cy="590550"/>
        </a:xfrm>
        <a:prstGeom prst="lef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285750</xdr:colOff>
      <xdr:row>20</xdr:row>
      <xdr:rowOff>0</xdr:rowOff>
    </xdr:from>
    <xdr:to>
      <xdr:col>3</xdr:col>
      <xdr:colOff>36194</xdr:colOff>
      <xdr:row>22</xdr:row>
      <xdr:rowOff>9525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14B279CF-044D-43EC-AE88-C4FDFFE28B61}"/>
            </a:ext>
          </a:extLst>
        </xdr:cNvPr>
        <xdr:cNvSpPr/>
      </xdr:nvSpPr>
      <xdr:spPr>
        <a:xfrm>
          <a:off x="485775" y="3114675"/>
          <a:ext cx="45719" cy="333375"/>
        </a:xfrm>
        <a:prstGeom prst="lef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230506</xdr:colOff>
      <xdr:row>19</xdr:row>
      <xdr:rowOff>152400</xdr:rowOff>
    </xdr:from>
    <xdr:to>
      <xdr:col>23</xdr:col>
      <xdr:colOff>276225</xdr:colOff>
      <xdr:row>21</xdr:row>
      <xdr:rowOff>152400</xdr:rowOff>
    </xdr:to>
    <xdr:sp macro="" textlink="">
      <xdr:nvSpPr>
        <xdr:cNvPr id="3" name="右大かっこ 2">
          <a:extLst>
            <a:ext uri="{FF2B5EF4-FFF2-40B4-BE49-F238E27FC236}">
              <a16:creationId xmlns:a16="http://schemas.microsoft.com/office/drawing/2014/main" id="{01A2FC4D-A010-4006-9C90-C7598E8325D7}"/>
            </a:ext>
          </a:extLst>
        </xdr:cNvPr>
        <xdr:cNvSpPr/>
      </xdr:nvSpPr>
      <xdr:spPr>
        <a:xfrm>
          <a:off x="6631306" y="3105150"/>
          <a:ext cx="45719" cy="323850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0</xdr:colOff>
      <xdr:row>56</xdr:row>
      <xdr:rowOff>19050</xdr:rowOff>
    </xdr:from>
    <xdr:to>
      <xdr:col>3</xdr:col>
      <xdr:colOff>45719</xdr:colOff>
      <xdr:row>57</xdr:row>
      <xdr:rowOff>66675</xdr:rowOff>
    </xdr:to>
    <xdr:sp macro="" textlink="">
      <xdr:nvSpPr>
        <xdr:cNvPr id="4" name="左大かっこ 3">
          <a:extLst>
            <a:ext uri="{FF2B5EF4-FFF2-40B4-BE49-F238E27FC236}">
              <a16:creationId xmlns:a16="http://schemas.microsoft.com/office/drawing/2014/main" id="{1C64151E-EFBB-489E-B05D-BA1C199621CF}"/>
            </a:ext>
          </a:extLst>
        </xdr:cNvPr>
        <xdr:cNvSpPr/>
      </xdr:nvSpPr>
      <xdr:spPr>
        <a:xfrm>
          <a:off x="495300" y="8553450"/>
          <a:ext cx="45719" cy="209550"/>
        </a:xfrm>
        <a:prstGeom prst="lef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0</xdr:colOff>
      <xdr:row>56</xdr:row>
      <xdr:rowOff>1</xdr:rowOff>
    </xdr:from>
    <xdr:to>
      <xdr:col>22</xdr:col>
      <xdr:colOff>47625</xdr:colOff>
      <xdr:row>58</xdr:row>
      <xdr:rowOff>1</xdr:rowOff>
    </xdr:to>
    <xdr:sp macro="" textlink="">
      <xdr:nvSpPr>
        <xdr:cNvPr id="5" name="右大かっこ 4">
          <a:extLst>
            <a:ext uri="{FF2B5EF4-FFF2-40B4-BE49-F238E27FC236}">
              <a16:creationId xmlns:a16="http://schemas.microsoft.com/office/drawing/2014/main" id="{AEC724BB-85A0-4AB4-A1D7-266ED39CA4E7}"/>
            </a:ext>
          </a:extLst>
        </xdr:cNvPr>
        <xdr:cNvSpPr/>
      </xdr:nvSpPr>
      <xdr:spPr>
        <a:xfrm>
          <a:off x="6696075" y="8534401"/>
          <a:ext cx="47625" cy="247650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161925</xdr:colOff>
      <xdr:row>44</xdr:row>
      <xdr:rowOff>28575</xdr:rowOff>
    </xdr:from>
    <xdr:to>
      <xdr:col>3</xdr:col>
      <xdr:colOff>207644</xdr:colOff>
      <xdr:row>47</xdr:row>
      <xdr:rowOff>133350</xdr:rowOff>
    </xdr:to>
    <xdr:sp macro="" textlink="">
      <xdr:nvSpPr>
        <xdr:cNvPr id="6" name="左大かっこ 5">
          <a:extLst>
            <a:ext uri="{FF2B5EF4-FFF2-40B4-BE49-F238E27FC236}">
              <a16:creationId xmlns:a16="http://schemas.microsoft.com/office/drawing/2014/main" id="{65B4F2B8-C49C-4EF8-BE7A-895C025B8F69}"/>
            </a:ext>
          </a:extLst>
        </xdr:cNvPr>
        <xdr:cNvSpPr/>
      </xdr:nvSpPr>
      <xdr:spPr>
        <a:xfrm>
          <a:off x="657225" y="6886575"/>
          <a:ext cx="45719" cy="590550"/>
        </a:xfrm>
        <a:prstGeom prst="lef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E6D10-44D5-4F5B-AF8D-FCE8A766FEB9}">
  <sheetPr>
    <pageSetUpPr fitToPage="1"/>
  </sheetPr>
  <dimension ref="B1:Y188"/>
  <sheetViews>
    <sheetView tabSelected="1" workbookViewId="0">
      <selection activeCell="M31" sqref="M31:N31"/>
    </sheetView>
  </sheetViews>
  <sheetFormatPr defaultRowHeight="11.25" x14ac:dyDescent="0.15"/>
  <cols>
    <col min="1" max="1" width="1" style="1" customWidth="1"/>
    <col min="2" max="2" width="1.625" style="1" customWidth="1"/>
    <col min="3" max="25" width="3.875" style="1" customWidth="1"/>
    <col min="26" max="26" width="1" style="1" customWidth="1"/>
    <col min="27" max="30" width="3.75" style="1" customWidth="1"/>
    <col min="31" max="16384" width="9" style="1"/>
  </cols>
  <sheetData>
    <row r="1" spans="2:25" ht="7.5" customHeight="1" x14ac:dyDescent="0.15"/>
    <row r="2" spans="2:25" ht="18.75" x14ac:dyDescent="0.15">
      <c r="B2" s="2" t="s">
        <v>0</v>
      </c>
      <c r="W2" s="3"/>
      <c r="X2" s="1" t="s">
        <v>1</v>
      </c>
    </row>
    <row r="3" spans="2:25" ht="8.25" customHeight="1" x14ac:dyDescent="0.15"/>
    <row r="4" spans="2:25" ht="12.75" customHeight="1" x14ac:dyDescent="0.15">
      <c r="B4" s="1" t="s">
        <v>2</v>
      </c>
      <c r="O4" s="1" t="s">
        <v>3</v>
      </c>
    </row>
    <row r="5" spans="2:25" ht="12.75" customHeight="1" x14ac:dyDescent="0.15">
      <c r="C5" s="158" t="s">
        <v>4</v>
      </c>
      <c r="D5" s="158"/>
      <c r="E5" s="158"/>
      <c r="F5" s="158"/>
      <c r="G5" s="158"/>
      <c r="H5" s="159" t="s">
        <v>5</v>
      </c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1"/>
      <c r="V5" s="158" t="s">
        <v>6</v>
      </c>
      <c r="W5" s="158"/>
      <c r="X5" s="158"/>
      <c r="Y5" s="158" t="s">
        <v>7</v>
      </c>
    </row>
    <row r="6" spans="2:25" ht="12.75" customHeight="1" x14ac:dyDescent="0.15">
      <c r="C6" s="158"/>
      <c r="D6" s="158"/>
      <c r="E6" s="158"/>
      <c r="F6" s="158"/>
      <c r="G6" s="158"/>
      <c r="H6" s="162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4"/>
      <c r="V6" s="20" t="s">
        <v>8</v>
      </c>
      <c r="W6" s="20" t="s">
        <v>9</v>
      </c>
      <c r="X6" s="20" t="s">
        <v>10</v>
      </c>
      <c r="Y6" s="158"/>
    </row>
    <row r="7" spans="2:25" ht="12.75" customHeight="1" x14ac:dyDescent="0.15">
      <c r="C7" s="165" t="s">
        <v>11</v>
      </c>
      <c r="D7" s="158" t="s">
        <v>12</v>
      </c>
      <c r="E7" s="158"/>
      <c r="F7" s="158"/>
      <c r="G7" s="158"/>
      <c r="H7" s="4"/>
      <c r="I7" s="51"/>
      <c r="J7" s="51"/>
      <c r="K7" s="4" t="s">
        <v>13</v>
      </c>
      <c r="L7" s="4"/>
      <c r="M7" s="4" t="s">
        <v>14</v>
      </c>
      <c r="N7" s="4"/>
      <c r="O7" s="4"/>
      <c r="P7" s="4"/>
      <c r="Q7" s="4"/>
      <c r="R7" s="4"/>
      <c r="S7" s="4"/>
      <c r="T7" s="4"/>
      <c r="U7" s="4"/>
      <c r="V7" s="169"/>
      <c r="W7" s="169"/>
      <c r="X7" s="169"/>
      <c r="Y7" s="169"/>
    </row>
    <row r="8" spans="2:25" ht="12.75" customHeight="1" x14ac:dyDescent="0.15">
      <c r="C8" s="166"/>
      <c r="D8" s="158"/>
      <c r="E8" s="158"/>
      <c r="F8" s="158"/>
      <c r="G8" s="158"/>
      <c r="H8" s="5"/>
      <c r="I8" s="52"/>
      <c r="J8" s="52"/>
      <c r="K8" s="5" t="s">
        <v>13</v>
      </c>
      <c r="L8" s="5"/>
      <c r="M8" s="5" t="s">
        <v>14</v>
      </c>
      <c r="N8" s="5" t="s">
        <v>15</v>
      </c>
      <c r="O8" s="6" t="s">
        <v>14</v>
      </c>
      <c r="P8" s="5"/>
      <c r="Q8" s="5" t="s">
        <v>16</v>
      </c>
      <c r="R8" s="6"/>
      <c r="S8" s="6" t="s">
        <v>15</v>
      </c>
      <c r="T8" s="5"/>
      <c r="U8" s="5" t="s">
        <v>17</v>
      </c>
      <c r="V8" s="170"/>
      <c r="W8" s="170"/>
      <c r="X8" s="170"/>
      <c r="Y8" s="170"/>
    </row>
    <row r="9" spans="2:25" ht="12.75" customHeight="1" x14ac:dyDescent="0.15">
      <c r="C9" s="166"/>
      <c r="D9" s="165" t="s">
        <v>18</v>
      </c>
      <c r="E9" s="171" t="s">
        <v>19</v>
      </c>
      <c r="F9" s="171"/>
      <c r="G9" s="171"/>
      <c r="H9" s="4"/>
      <c r="I9" s="4"/>
      <c r="J9" s="4"/>
      <c r="K9" s="4" t="s">
        <v>13</v>
      </c>
      <c r="L9" s="4"/>
      <c r="M9" s="4"/>
      <c r="N9" s="4"/>
      <c r="O9" s="4" t="s">
        <v>107</v>
      </c>
      <c r="P9" s="4"/>
      <c r="Q9" s="4" t="s">
        <v>20</v>
      </c>
      <c r="R9" s="4"/>
      <c r="S9" s="4" t="s">
        <v>21</v>
      </c>
      <c r="T9" s="4" t="s">
        <v>22</v>
      </c>
      <c r="U9" s="4"/>
      <c r="V9" s="169"/>
      <c r="W9" s="169" t="s">
        <v>23</v>
      </c>
      <c r="X9" s="169"/>
      <c r="Y9" s="169"/>
    </row>
    <row r="10" spans="2:25" ht="12.75" customHeight="1" x14ac:dyDescent="0.15">
      <c r="C10" s="166"/>
      <c r="D10" s="166"/>
      <c r="E10" s="171"/>
      <c r="F10" s="171"/>
      <c r="G10" s="171"/>
      <c r="H10" s="5" t="s">
        <v>24</v>
      </c>
      <c r="I10" s="5"/>
      <c r="J10" s="5"/>
      <c r="K10" s="5" t="s">
        <v>25</v>
      </c>
      <c r="L10" s="5"/>
      <c r="M10" s="5"/>
      <c r="N10" s="5"/>
      <c r="O10" s="5" t="s">
        <v>107</v>
      </c>
      <c r="P10" s="5"/>
      <c r="Q10" s="5" t="s">
        <v>20</v>
      </c>
      <c r="R10" s="5"/>
      <c r="S10" s="5" t="s">
        <v>21</v>
      </c>
      <c r="T10" s="5" t="s">
        <v>26</v>
      </c>
      <c r="U10" s="5"/>
      <c r="V10" s="170"/>
      <c r="W10" s="170"/>
      <c r="X10" s="170"/>
      <c r="Y10" s="170"/>
    </row>
    <row r="11" spans="2:25" ht="12.75" customHeight="1" x14ac:dyDescent="0.15">
      <c r="C11" s="166"/>
      <c r="D11" s="166"/>
      <c r="E11" s="171"/>
      <c r="F11" s="171"/>
      <c r="G11" s="171"/>
      <c r="H11" s="7"/>
      <c r="I11" s="4"/>
      <c r="J11" s="4"/>
      <c r="K11" s="4" t="s">
        <v>13</v>
      </c>
      <c r="L11" s="4"/>
      <c r="M11" s="4"/>
      <c r="N11" s="4"/>
      <c r="O11" s="4" t="s">
        <v>107</v>
      </c>
      <c r="P11" s="4"/>
      <c r="Q11" s="4" t="s">
        <v>20</v>
      </c>
      <c r="R11" s="4"/>
      <c r="S11" s="4" t="s">
        <v>21</v>
      </c>
      <c r="T11" s="4" t="s">
        <v>22</v>
      </c>
      <c r="U11" s="4"/>
      <c r="V11" s="169"/>
      <c r="W11" s="169"/>
      <c r="X11" s="169"/>
      <c r="Y11" s="169"/>
    </row>
    <row r="12" spans="2:25" ht="12.75" customHeight="1" x14ac:dyDescent="0.15">
      <c r="C12" s="166"/>
      <c r="D12" s="166"/>
      <c r="E12" s="171"/>
      <c r="F12" s="171"/>
      <c r="G12" s="171"/>
      <c r="H12" s="8" t="s">
        <v>24</v>
      </c>
      <c r="I12" s="5"/>
      <c r="J12" s="5"/>
      <c r="K12" s="5" t="s">
        <v>27</v>
      </c>
      <c r="L12" s="5"/>
      <c r="M12" s="5"/>
      <c r="N12" s="5"/>
      <c r="O12" s="5" t="s">
        <v>107</v>
      </c>
      <c r="P12" s="5"/>
      <c r="Q12" s="5" t="s">
        <v>20</v>
      </c>
      <c r="R12" s="5"/>
      <c r="S12" s="5" t="s">
        <v>21</v>
      </c>
      <c r="T12" s="5" t="s">
        <v>26</v>
      </c>
      <c r="U12" s="5"/>
      <c r="V12" s="170"/>
      <c r="W12" s="170"/>
      <c r="X12" s="170"/>
      <c r="Y12" s="170"/>
    </row>
    <row r="13" spans="2:25" ht="12.75" customHeight="1" x14ac:dyDescent="0.15">
      <c r="C13" s="167"/>
      <c r="D13" s="167"/>
      <c r="E13" s="171" t="s">
        <v>28</v>
      </c>
      <c r="F13" s="171"/>
      <c r="G13" s="171"/>
      <c r="H13" s="4"/>
      <c r="I13" s="4"/>
      <c r="J13" s="4"/>
      <c r="K13" s="4" t="s">
        <v>13</v>
      </c>
      <c r="L13" s="4"/>
      <c r="M13" s="4"/>
      <c r="N13" s="4"/>
      <c r="O13" s="4" t="s">
        <v>107</v>
      </c>
      <c r="P13" s="4"/>
      <c r="Q13" s="4" t="s">
        <v>20</v>
      </c>
      <c r="R13" s="4"/>
      <c r="S13" s="4" t="s">
        <v>21</v>
      </c>
      <c r="T13" s="4" t="s">
        <v>22</v>
      </c>
      <c r="U13" s="4"/>
      <c r="V13" s="53"/>
      <c r="W13" s="53"/>
      <c r="X13" s="53"/>
      <c r="Y13" s="66"/>
    </row>
    <row r="14" spans="2:25" ht="12.75" customHeight="1" x14ac:dyDescent="0.15">
      <c r="C14" s="167"/>
      <c r="D14" s="167"/>
      <c r="E14" s="171"/>
      <c r="F14" s="171"/>
      <c r="G14" s="171"/>
      <c r="H14" s="5" t="s">
        <v>24</v>
      </c>
      <c r="I14" s="5"/>
      <c r="J14" s="5"/>
      <c r="K14" s="5" t="s">
        <v>27</v>
      </c>
      <c r="L14" s="5"/>
      <c r="M14" s="5"/>
      <c r="N14" s="5"/>
      <c r="O14" s="5" t="s">
        <v>107</v>
      </c>
      <c r="P14" s="5"/>
      <c r="Q14" s="5" t="s">
        <v>20</v>
      </c>
      <c r="R14" s="5"/>
      <c r="S14" s="5" t="s">
        <v>21</v>
      </c>
      <c r="T14" s="5" t="s">
        <v>26</v>
      </c>
      <c r="U14" s="5"/>
      <c r="V14" s="54"/>
      <c r="W14" s="54"/>
      <c r="X14" s="54"/>
      <c r="Y14" s="54"/>
    </row>
    <row r="15" spans="2:25" ht="12.75" customHeight="1" x14ac:dyDescent="0.15">
      <c r="C15" s="167"/>
      <c r="D15" s="167"/>
      <c r="E15" s="171" t="s">
        <v>29</v>
      </c>
      <c r="F15" s="171"/>
      <c r="G15" s="171"/>
      <c r="H15" s="7"/>
      <c r="I15" s="4"/>
      <c r="J15" s="4"/>
      <c r="K15" s="4" t="s">
        <v>13</v>
      </c>
      <c r="L15" s="4"/>
      <c r="M15" s="4"/>
      <c r="N15" s="4"/>
      <c r="O15" s="4" t="s">
        <v>107</v>
      </c>
      <c r="P15" s="4"/>
      <c r="Q15" s="4" t="s">
        <v>20</v>
      </c>
      <c r="R15" s="4"/>
      <c r="S15" s="4" t="s">
        <v>21</v>
      </c>
      <c r="T15" s="4" t="s">
        <v>22</v>
      </c>
      <c r="U15" s="4"/>
      <c r="V15" s="53"/>
      <c r="W15" s="53"/>
      <c r="X15" s="53"/>
      <c r="Y15" s="66"/>
    </row>
    <row r="16" spans="2:25" ht="12.75" customHeight="1" x14ac:dyDescent="0.15">
      <c r="C16" s="168"/>
      <c r="D16" s="168"/>
      <c r="E16" s="171"/>
      <c r="F16" s="171"/>
      <c r="G16" s="171"/>
      <c r="H16" s="8" t="s">
        <v>24</v>
      </c>
      <c r="I16" s="5"/>
      <c r="J16" s="5"/>
      <c r="K16" s="5" t="s">
        <v>27</v>
      </c>
      <c r="L16" s="5"/>
      <c r="M16" s="5"/>
      <c r="N16" s="5"/>
      <c r="O16" s="5" t="s">
        <v>107</v>
      </c>
      <c r="P16" s="5"/>
      <c r="Q16" s="5" t="s">
        <v>20</v>
      </c>
      <c r="R16" s="5"/>
      <c r="S16" s="5" t="s">
        <v>21</v>
      </c>
      <c r="T16" s="5" t="s">
        <v>26</v>
      </c>
      <c r="U16" s="5"/>
      <c r="V16" s="54"/>
      <c r="W16" s="54"/>
      <c r="X16" s="54"/>
      <c r="Y16" s="54"/>
    </row>
    <row r="17" spans="2:25" ht="12.75" customHeight="1" x14ac:dyDescent="0.15">
      <c r="C17" s="158" t="s">
        <v>30</v>
      </c>
      <c r="D17" s="158"/>
      <c r="E17" s="158"/>
      <c r="F17" s="158"/>
      <c r="G17" s="158"/>
      <c r="H17" s="172"/>
      <c r="I17" s="173"/>
      <c r="J17" s="9" t="s">
        <v>31</v>
      </c>
      <c r="K17" s="174"/>
      <c r="L17" s="174"/>
      <c r="M17" s="9" t="s">
        <v>32</v>
      </c>
      <c r="N17" s="174"/>
      <c r="O17" s="174"/>
      <c r="P17" s="9" t="s">
        <v>33</v>
      </c>
      <c r="Q17" s="174"/>
      <c r="R17" s="174"/>
      <c r="S17" s="174"/>
      <c r="T17" s="9" t="s">
        <v>86</v>
      </c>
      <c r="U17" s="9"/>
      <c r="V17" s="10"/>
      <c r="W17" s="10"/>
      <c r="X17" s="10"/>
      <c r="Y17" s="17"/>
    </row>
    <row r="18" spans="2:25" ht="12.75" customHeight="1" x14ac:dyDescent="0.15">
      <c r="C18" s="158" t="s">
        <v>34</v>
      </c>
      <c r="D18" s="158"/>
      <c r="E18" s="158"/>
      <c r="F18" s="158"/>
      <c r="G18" s="158"/>
      <c r="H18" s="172"/>
      <c r="I18" s="173"/>
      <c r="J18" s="9" t="s">
        <v>35</v>
      </c>
      <c r="K18" s="174"/>
      <c r="L18" s="174"/>
      <c r="M18" s="9" t="s">
        <v>32</v>
      </c>
      <c r="N18" s="174"/>
      <c r="O18" s="174"/>
      <c r="P18" s="9" t="s">
        <v>33</v>
      </c>
      <c r="Q18" s="174"/>
      <c r="R18" s="174"/>
      <c r="S18" s="174"/>
      <c r="T18" s="9" t="s">
        <v>86</v>
      </c>
      <c r="U18" s="9"/>
      <c r="V18" s="10"/>
      <c r="W18" s="10"/>
      <c r="X18" s="10"/>
      <c r="Y18" s="19"/>
    </row>
    <row r="19" spans="2:25" ht="6.75" customHeight="1" x14ac:dyDescent="0.15">
      <c r="C19" s="18"/>
      <c r="D19" s="18"/>
      <c r="E19" s="18"/>
      <c r="F19" s="18"/>
      <c r="G19" s="18"/>
      <c r="H19" s="18"/>
      <c r="I19" s="18"/>
      <c r="Q19" s="18"/>
      <c r="R19" s="18"/>
      <c r="S19" s="18"/>
    </row>
    <row r="20" spans="2:25" ht="12.75" customHeight="1" x14ac:dyDescent="0.15">
      <c r="C20" s="11" t="s">
        <v>36</v>
      </c>
      <c r="D20" s="12" t="s">
        <v>37</v>
      </c>
      <c r="E20" s="18"/>
      <c r="F20" s="18"/>
      <c r="G20" s="18"/>
      <c r="H20" s="18"/>
      <c r="Q20" s="18"/>
      <c r="R20" s="18"/>
      <c r="S20" s="18"/>
    </row>
    <row r="21" spans="2:25" ht="12.75" customHeight="1" x14ac:dyDescent="0.15">
      <c r="C21" s="11"/>
      <c r="D21" s="12"/>
      <c r="E21" s="18"/>
      <c r="F21" s="18"/>
      <c r="G21" s="18"/>
      <c r="H21" s="18"/>
      <c r="Q21" s="18"/>
      <c r="R21" s="18"/>
      <c r="S21" s="18"/>
    </row>
    <row r="22" spans="2:25" ht="12.75" customHeight="1" x14ac:dyDescent="0.15">
      <c r="C22" s="18"/>
      <c r="D22" s="12"/>
      <c r="E22" s="18"/>
      <c r="F22" s="18"/>
      <c r="G22" s="18"/>
      <c r="H22" s="18"/>
      <c r="Q22" s="18"/>
      <c r="R22" s="18"/>
      <c r="S22" s="18"/>
    </row>
    <row r="23" spans="2:25" ht="6.75" customHeight="1" x14ac:dyDescent="0.15">
      <c r="C23" s="18"/>
      <c r="D23" s="18"/>
      <c r="E23" s="18"/>
      <c r="F23" s="18"/>
      <c r="G23" s="18"/>
      <c r="H23" s="18"/>
      <c r="I23" s="18"/>
      <c r="Q23" s="18"/>
      <c r="R23" s="18"/>
      <c r="S23" s="18"/>
    </row>
    <row r="24" spans="2:25" ht="12.75" customHeight="1" x14ac:dyDescent="0.15">
      <c r="B24" s="1" t="s">
        <v>38</v>
      </c>
      <c r="W24" s="13" t="s">
        <v>39</v>
      </c>
    </row>
    <row r="25" spans="2:25" ht="12.75" customHeight="1" x14ac:dyDescent="0.15">
      <c r="C25" s="172" t="s">
        <v>40</v>
      </c>
      <c r="D25" s="173"/>
      <c r="E25" s="173"/>
      <c r="F25" s="173"/>
      <c r="G25" s="173"/>
      <c r="H25" s="173"/>
      <c r="I25" s="173"/>
      <c r="J25" s="173"/>
      <c r="K25" s="173"/>
      <c r="L25" s="177"/>
      <c r="M25" s="172" t="s">
        <v>41</v>
      </c>
      <c r="N25" s="173"/>
      <c r="O25" s="173"/>
      <c r="P25" s="173"/>
      <c r="Q25" s="173"/>
      <c r="R25" s="173"/>
      <c r="S25" s="173"/>
      <c r="T25" s="173"/>
      <c r="U25" s="173"/>
      <c r="V25" s="177"/>
      <c r="W25" s="158" t="s">
        <v>42</v>
      </c>
      <c r="X25" s="158"/>
    </row>
    <row r="26" spans="2:25" ht="12.75" customHeight="1" x14ac:dyDescent="0.15">
      <c r="C26" s="172" t="s">
        <v>43</v>
      </c>
      <c r="D26" s="177"/>
      <c r="E26" s="172" t="s">
        <v>44</v>
      </c>
      <c r="F26" s="177"/>
      <c r="G26" s="172" t="s">
        <v>45</v>
      </c>
      <c r="H26" s="177"/>
      <c r="I26" s="172" t="s">
        <v>46</v>
      </c>
      <c r="J26" s="177"/>
      <c r="K26" s="172" t="s">
        <v>15</v>
      </c>
      <c r="L26" s="177"/>
      <c r="M26" s="172" t="s">
        <v>47</v>
      </c>
      <c r="N26" s="177"/>
      <c r="O26" s="172" t="s">
        <v>48</v>
      </c>
      <c r="P26" s="177"/>
      <c r="Q26" s="172" t="s">
        <v>49</v>
      </c>
      <c r="R26" s="177"/>
      <c r="S26" s="172" t="s">
        <v>46</v>
      </c>
      <c r="T26" s="177"/>
      <c r="U26" s="172" t="s">
        <v>15</v>
      </c>
      <c r="V26" s="177"/>
      <c r="W26" s="158"/>
      <c r="X26" s="158"/>
    </row>
    <row r="27" spans="2:25" ht="12.75" customHeight="1" x14ac:dyDescent="0.15">
      <c r="C27" s="175"/>
      <c r="D27" s="176"/>
      <c r="E27" s="175"/>
      <c r="F27" s="176"/>
      <c r="G27" s="175"/>
      <c r="H27" s="176"/>
      <c r="I27" s="175"/>
      <c r="J27" s="176"/>
      <c r="K27" s="178">
        <f>SUM(C27:J27)</f>
        <v>0</v>
      </c>
      <c r="L27" s="179"/>
      <c r="M27" s="175"/>
      <c r="N27" s="176"/>
      <c r="O27" s="175"/>
      <c r="P27" s="176"/>
      <c r="Q27" s="175"/>
      <c r="R27" s="176"/>
      <c r="S27" s="175"/>
      <c r="T27" s="176"/>
      <c r="U27" s="178">
        <f>SUM(M27:T27)</f>
        <v>0</v>
      </c>
      <c r="V27" s="179"/>
      <c r="W27" s="180">
        <f>K27-U27</f>
        <v>0</v>
      </c>
      <c r="X27" s="180"/>
    </row>
    <row r="28" spans="2:25" ht="7.5" customHeight="1" x14ac:dyDescent="0.15"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</row>
    <row r="29" spans="2:25" ht="12.75" customHeight="1" x14ac:dyDescent="0.15">
      <c r="B29" s="1" t="s">
        <v>50</v>
      </c>
      <c r="W29" s="13" t="s">
        <v>51</v>
      </c>
    </row>
    <row r="30" spans="2:25" ht="12.75" customHeight="1" x14ac:dyDescent="0.15">
      <c r="C30" s="137"/>
      <c r="D30" s="155" t="s">
        <v>52</v>
      </c>
      <c r="E30" s="97"/>
      <c r="F30" s="98"/>
      <c r="G30" s="79" t="s">
        <v>53</v>
      </c>
      <c r="H30" s="97"/>
      <c r="I30" s="97"/>
      <c r="J30" s="97"/>
      <c r="K30" s="97"/>
      <c r="L30" s="97"/>
      <c r="M30" s="97"/>
      <c r="N30" s="98"/>
      <c r="O30" s="79" t="s">
        <v>54</v>
      </c>
      <c r="P30" s="97"/>
      <c r="Q30" s="97"/>
      <c r="R30" s="97"/>
      <c r="S30" s="97"/>
      <c r="T30" s="97"/>
      <c r="U30" s="97"/>
      <c r="V30" s="97"/>
      <c r="W30" s="97"/>
      <c r="X30" s="98"/>
    </row>
    <row r="31" spans="2:25" ht="12.75" customHeight="1" x14ac:dyDescent="0.15">
      <c r="C31" s="138"/>
      <c r="D31" s="146"/>
      <c r="E31" s="147"/>
      <c r="F31" s="148"/>
      <c r="G31" s="186" t="s">
        <v>104</v>
      </c>
      <c r="H31" s="187"/>
      <c r="I31" s="188" t="s">
        <v>105</v>
      </c>
      <c r="J31" s="187"/>
      <c r="K31" s="188" t="s">
        <v>111</v>
      </c>
      <c r="L31" s="187"/>
      <c r="M31" s="146" t="s">
        <v>55</v>
      </c>
      <c r="N31" s="148"/>
      <c r="O31" s="181">
        <v>1</v>
      </c>
      <c r="P31" s="182"/>
      <c r="Q31" s="183">
        <f>O31+1</f>
        <v>2</v>
      </c>
      <c r="R31" s="182"/>
      <c r="S31" s="183">
        <f>Q31+1</f>
        <v>3</v>
      </c>
      <c r="T31" s="182"/>
      <c r="U31" s="183">
        <f>S31+1</f>
        <v>4</v>
      </c>
      <c r="V31" s="182"/>
      <c r="W31" s="184">
        <f>U31+1</f>
        <v>5</v>
      </c>
      <c r="X31" s="185"/>
    </row>
    <row r="32" spans="2:25" ht="12.75" customHeight="1" x14ac:dyDescent="0.15">
      <c r="C32" s="154"/>
      <c r="D32" s="143" t="s">
        <v>56</v>
      </c>
      <c r="E32" s="91"/>
      <c r="F32" s="92"/>
      <c r="G32" s="90" t="s">
        <v>23</v>
      </c>
      <c r="H32" s="189"/>
      <c r="I32" s="143" t="s">
        <v>23</v>
      </c>
      <c r="J32" s="189"/>
      <c r="K32" s="143" t="s">
        <v>23</v>
      </c>
      <c r="L32" s="189"/>
      <c r="M32" s="190"/>
      <c r="N32" s="191"/>
      <c r="O32" s="86">
        <v>4</v>
      </c>
      <c r="P32" s="87"/>
      <c r="Q32" s="88">
        <f>O32+1</f>
        <v>5</v>
      </c>
      <c r="R32" s="87"/>
      <c r="S32" s="88">
        <f>Q32+1</f>
        <v>6</v>
      </c>
      <c r="T32" s="87"/>
      <c r="U32" s="88">
        <f>S32+1</f>
        <v>7</v>
      </c>
      <c r="V32" s="87"/>
      <c r="W32" s="88">
        <f>U32+1</f>
        <v>8</v>
      </c>
      <c r="X32" s="89"/>
    </row>
    <row r="33" spans="3:24" ht="12.75" customHeight="1" x14ac:dyDescent="0.15">
      <c r="C33" s="137" t="s">
        <v>57</v>
      </c>
      <c r="D33" s="155" t="s">
        <v>85</v>
      </c>
      <c r="E33" s="97"/>
      <c r="F33" s="98"/>
      <c r="G33" s="99"/>
      <c r="H33" s="100"/>
      <c r="I33" s="101"/>
      <c r="J33" s="100"/>
      <c r="K33" s="101"/>
      <c r="L33" s="100"/>
      <c r="M33" s="156">
        <f>ROUND(SUM(G33:L33)/3,0)</f>
        <v>0</v>
      </c>
      <c r="N33" s="157"/>
      <c r="O33" s="99"/>
      <c r="P33" s="100"/>
      <c r="Q33" s="101"/>
      <c r="R33" s="100"/>
      <c r="S33" s="101"/>
      <c r="T33" s="100"/>
      <c r="U33" s="101"/>
      <c r="V33" s="100"/>
      <c r="W33" s="101"/>
      <c r="X33" s="102"/>
    </row>
    <row r="34" spans="3:24" ht="12.75" customHeight="1" x14ac:dyDescent="0.15">
      <c r="C34" s="138"/>
      <c r="D34" s="146" t="s">
        <v>58</v>
      </c>
      <c r="E34" s="147"/>
      <c r="F34" s="148"/>
      <c r="G34" s="130"/>
      <c r="H34" s="131"/>
      <c r="I34" s="125"/>
      <c r="J34" s="131"/>
      <c r="K34" s="125"/>
      <c r="L34" s="131"/>
      <c r="M34" s="151">
        <f t="shared" ref="M34:M38" si="0">ROUND(SUM(G34:L34)/3,0)</f>
        <v>0</v>
      </c>
      <c r="N34" s="152"/>
      <c r="O34" s="130"/>
      <c r="P34" s="131"/>
      <c r="Q34" s="125"/>
      <c r="R34" s="131"/>
      <c r="S34" s="125"/>
      <c r="T34" s="131"/>
      <c r="U34" s="125"/>
      <c r="V34" s="131"/>
      <c r="W34" s="125"/>
      <c r="X34" s="126"/>
    </row>
    <row r="35" spans="3:24" ht="12.75" customHeight="1" x14ac:dyDescent="0.15">
      <c r="C35" s="138"/>
      <c r="D35" s="146"/>
      <c r="E35" s="147"/>
      <c r="F35" s="148"/>
      <c r="G35" s="130"/>
      <c r="H35" s="131"/>
      <c r="I35" s="146"/>
      <c r="J35" s="153"/>
      <c r="K35" s="125"/>
      <c r="L35" s="131"/>
      <c r="M35" s="151">
        <f t="shared" si="0"/>
        <v>0</v>
      </c>
      <c r="N35" s="152"/>
      <c r="O35" s="130"/>
      <c r="P35" s="131"/>
      <c r="Q35" s="125"/>
      <c r="R35" s="131"/>
      <c r="S35" s="125"/>
      <c r="T35" s="131"/>
      <c r="U35" s="125"/>
      <c r="V35" s="131"/>
      <c r="W35" s="125"/>
      <c r="X35" s="126"/>
    </row>
    <row r="36" spans="3:24" ht="12.75" customHeight="1" x14ac:dyDescent="0.15">
      <c r="C36" s="138"/>
      <c r="D36" s="146"/>
      <c r="E36" s="147"/>
      <c r="F36" s="148"/>
      <c r="G36" s="130"/>
      <c r="H36" s="131"/>
      <c r="I36" s="146"/>
      <c r="J36" s="153"/>
      <c r="K36" s="125"/>
      <c r="L36" s="131"/>
      <c r="M36" s="151">
        <f t="shared" si="0"/>
        <v>0</v>
      </c>
      <c r="N36" s="152"/>
      <c r="O36" s="130"/>
      <c r="P36" s="131"/>
      <c r="Q36" s="125"/>
      <c r="R36" s="131"/>
      <c r="S36" s="125"/>
      <c r="T36" s="131"/>
      <c r="U36" s="125"/>
      <c r="V36" s="131"/>
      <c r="W36" s="125"/>
      <c r="X36" s="126"/>
    </row>
    <row r="37" spans="3:24" ht="12.75" customHeight="1" x14ac:dyDescent="0.15">
      <c r="C37" s="138"/>
      <c r="D37" s="146"/>
      <c r="E37" s="147"/>
      <c r="F37" s="148"/>
      <c r="G37" s="130"/>
      <c r="H37" s="131"/>
      <c r="I37" s="125"/>
      <c r="J37" s="131"/>
      <c r="K37" s="125"/>
      <c r="L37" s="131"/>
      <c r="M37" s="151">
        <f t="shared" si="0"/>
        <v>0</v>
      </c>
      <c r="N37" s="152"/>
      <c r="O37" s="130"/>
      <c r="P37" s="131"/>
      <c r="Q37" s="125"/>
      <c r="R37" s="131"/>
      <c r="S37" s="125"/>
      <c r="T37" s="131"/>
      <c r="U37" s="125"/>
      <c r="V37" s="131"/>
      <c r="W37" s="125"/>
      <c r="X37" s="126"/>
    </row>
    <row r="38" spans="3:24" ht="12.75" customHeight="1" x14ac:dyDescent="0.15">
      <c r="C38" s="138"/>
      <c r="D38" s="146"/>
      <c r="E38" s="147"/>
      <c r="F38" s="148"/>
      <c r="G38" s="130"/>
      <c r="H38" s="131"/>
      <c r="I38" s="125"/>
      <c r="J38" s="131"/>
      <c r="K38" s="125"/>
      <c r="L38" s="131"/>
      <c r="M38" s="149">
        <f t="shared" si="0"/>
        <v>0</v>
      </c>
      <c r="N38" s="150"/>
      <c r="O38" s="130"/>
      <c r="P38" s="131"/>
      <c r="Q38" s="125"/>
      <c r="R38" s="131"/>
      <c r="S38" s="125"/>
      <c r="T38" s="131"/>
      <c r="U38" s="125"/>
      <c r="V38" s="131"/>
      <c r="W38" s="125"/>
      <c r="X38" s="126"/>
    </row>
    <row r="39" spans="3:24" ht="12.75" customHeight="1" x14ac:dyDescent="0.15">
      <c r="C39" s="154"/>
      <c r="D39" s="143" t="s">
        <v>15</v>
      </c>
      <c r="E39" s="91"/>
      <c r="F39" s="92"/>
      <c r="G39" s="144">
        <f>SUM(G33:H38)</f>
        <v>0</v>
      </c>
      <c r="H39" s="145"/>
      <c r="I39" s="135">
        <f>SUM(I33:J38)</f>
        <v>0</v>
      </c>
      <c r="J39" s="145"/>
      <c r="K39" s="135">
        <f>SUM(K33:L38)</f>
        <v>0</v>
      </c>
      <c r="L39" s="145"/>
      <c r="M39" s="135">
        <f>SUM(M33:N38)</f>
        <v>0</v>
      </c>
      <c r="N39" s="136"/>
      <c r="O39" s="144">
        <f>SUM(O33:P38)</f>
        <v>0</v>
      </c>
      <c r="P39" s="145"/>
      <c r="Q39" s="135">
        <f>SUM(Q33:R38)</f>
        <v>0</v>
      </c>
      <c r="R39" s="145"/>
      <c r="S39" s="135">
        <f>SUM(S33:T38)</f>
        <v>0</v>
      </c>
      <c r="T39" s="145"/>
      <c r="U39" s="135">
        <f>SUM(U33:V38)</f>
        <v>0</v>
      </c>
      <c r="V39" s="145"/>
      <c r="W39" s="135">
        <f>SUM(W33:X38)</f>
        <v>0</v>
      </c>
      <c r="X39" s="136"/>
    </row>
    <row r="40" spans="3:24" ht="12.75" customHeight="1" x14ac:dyDescent="0.15">
      <c r="C40" s="137" t="s">
        <v>59</v>
      </c>
      <c r="D40" s="140" t="s">
        <v>60</v>
      </c>
      <c r="E40" s="141"/>
      <c r="F40" s="142"/>
      <c r="G40" s="99"/>
      <c r="H40" s="100"/>
      <c r="I40" s="101"/>
      <c r="J40" s="100"/>
      <c r="K40" s="101"/>
      <c r="L40" s="100"/>
      <c r="M40" s="101">
        <f>ROUND(SUM(G40:L40)/3,0)</f>
        <v>0</v>
      </c>
      <c r="N40" s="102"/>
      <c r="O40" s="99"/>
      <c r="P40" s="100"/>
      <c r="Q40" s="101"/>
      <c r="R40" s="100"/>
      <c r="S40" s="101"/>
      <c r="T40" s="100"/>
      <c r="U40" s="101"/>
      <c r="V40" s="100"/>
      <c r="W40" s="101"/>
      <c r="X40" s="102"/>
    </row>
    <row r="41" spans="3:24" ht="12.75" customHeight="1" x14ac:dyDescent="0.15">
      <c r="C41" s="138"/>
      <c r="D41" s="132" t="s">
        <v>61</v>
      </c>
      <c r="E41" s="133"/>
      <c r="F41" s="134"/>
      <c r="G41" s="130"/>
      <c r="H41" s="131"/>
      <c r="I41" s="125"/>
      <c r="J41" s="131"/>
      <c r="K41" s="125"/>
      <c r="L41" s="131"/>
      <c r="M41" s="125">
        <f>ROUND(SUM(G41:L41)/3,0)</f>
        <v>0</v>
      </c>
      <c r="N41" s="126"/>
      <c r="O41" s="130"/>
      <c r="P41" s="131"/>
      <c r="Q41" s="125"/>
      <c r="R41" s="131"/>
      <c r="S41" s="125"/>
      <c r="T41" s="131"/>
      <c r="U41" s="125"/>
      <c r="V41" s="131"/>
      <c r="W41" s="125"/>
      <c r="X41" s="126"/>
    </row>
    <row r="42" spans="3:24" ht="12.75" customHeight="1" x14ac:dyDescent="0.15">
      <c r="C42" s="138"/>
      <c r="D42" s="132" t="s">
        <v>62</v>
      </c>
      <c r="E42" s="133"/>
      <c r="F42" s="134"/>
      <c r="G42" s="130"/>
      <c r="H42" s="131"/>
      <c r="I42" s="125"/>
      <c r="J42" s="131"/>
      <c r="K42" s="125"/>
      <c r="L42" s="131"/>
      <c r="M42" s="125">
        <f>ROUND(SUM(G42:L42)/3,0)</f>
        <v>0</v>
      </c>
      <c r="N42" s="126"/>
      <c r="O42" s="130"/>
      <c r="P42" s="131"/>
      <c r="Q42" s="125"/>
      <c r="R42" s="131"/>
      <c r="S42" s="125"/>
      <c r="T42" s="131"/>
      <c r="U42" s="125"/>
      <c r="V42" s="131"/>
      <c r="W42" s="125"/>
      <c r="X42" s="126"/>
    </row>
    <row r="43" spans="3:24" ht="12.75" customHeight="1" x14ac:dyDescent="0.15">
      <c r="C43" s="138"/>
      <c r="D43" s="132" t="s">
        <v>63</v>
      </c>
      <c r="E43" s="133"/>
      <c r="F43" s="134"/>
      <c r="G43" s="130">
        <f>SUM(G44:H47)</f>
        <v>0</v>
      </c>
      <c r="H43" s="131"/>
      <c r="I43" s="125">
        <f>SUM(I44:J47)</f>
        <v>0</v>
      </c>
      <c r="J43" s="131"/>
      <c r="K43" s="125">
        <f>SUM(K44:L47)</f>
        <v>0</v>
      </c>
      <c r="L43" s="131"/>
      <c r="M43" s="125">
        <f>SUM(M44:N47)</f>
        <v>0</v>
      </c>
      <c r="N43" s="126"/>
      <c r="O43" s="130">
        <f>SUM(O44:P47)</f>
        <v>0</v>
      </c>
      <c r="P43" s="131"/>
      <c r="Q43" s="125">
        <f>SUM(Q44:R47)</f>
        <v>0</v>
      </c>
      <c r="R43" s="131"/>
      <c r="S43" s="125">
        <f>SUM(S44:T47)</f>
        <v>0</v>
      </c>
      <c r="T43" s="131"/>
      <c r="U43" s="125">
        <f>SUM(U44:V47)</f>
        <v>0</v>
      </c>
      <c r="V43" s="131"/>
      <c r="W43" s="125">
        <f>SUM(W44:X47)</f>
        <v>0</v>
      </c>
      <c r="X43" s="126"/>
    </row>
    <row r="44" spans="3:24" ht="12.75" customHeight="1" x14ac:dyDescent="0.15">
      <c r="C44" s="139"/>
      <c r="D44" s="127" t="s">
        <v>64</v>
      </c>
      <c r="E44" s="128"/>
      <c r="F44" s="129"/>
      <c r="G44" s="130"/>
      <c r="H44" s="131"/>
      <c r="I44" s="125"/>
      <c r="J44" s="131"/>
      <c r="K44" s="125"/>
      <c r="L44" s="131"/>
      <c r="M44" s="125">
        <f>ROUND(SUM(G44:L44)/3,0)</f>
        <v>0</v>
      </c>
      <c r="N44" s="126"/>
      <c r="O44" s="130"/>
      <c r="P44" s="131"/>
      <c r="Q44" s="125"/>
      <c r="R44" s="131"/>
      <c r="S44" s="125"/>
      <c r="T44" s="131"/>
      <c r="U44" s="125"/>
      <c r="V44" s="131"/>
      <c r="W44" s="125"/>
      <c r="X44" s="126"/>
    </row>
    <row r="45" spans="3:24" ht="12.75" customHeight="1" x14ac:dyDescent="0.15">
      <c r="C45" s="139"/>
      <c r="D45" s="127" t="s">
        <v>65</v>
      </c>
      <c r="E45" s="128"/>
      <c r="F45" s="129"/>
      <c r="G45" s="130"/>
      <c r="H45" s="131"/>
      <c r="I45" s="125"/>
      <c r="J45" s="131"/>
      <c r="K45" s="125"/>
      <c r="L45" s="131"/>
      <c r="M45" s="125">
        <f>ROUND(SUM(G45:L45)/3,0)</f>
        <v>0</v>
      </c>
      <c r="N45" s="126"/>
      <c r="O45" s="130"/>
      <c r="P45" s="131"/>
      <c r="Q45" s="125"/>
      <c r="R45" s="131"/>
      <c r="S45" s="125"/>
      <c r="T45" s="131"/>
      <c r="U45" s="125"/>
      <c r="V45" s="131"/>
      <c r="W45" s="125"/>
      <c r="X45" s="126"/>
    </row>
    <row r="46" spans="3:24" ht="12.75" customHeight="1" x14ac:dyDescent="0.15">
      <c r="C46" s="139"/>
      <c r="D46" s="127" t="s">
        <v>66</v>
      </c>
      <c r="E46" s="128"/>
      <c r="F46" s="129"/>
      <c r="G46" s="130"/>
      <c r="H46" s="131"/>
      <c r="I46" s="125"/>
      <c r="J46" s="131"/>
      <c r="K46" s="125"/>
      <c r="L46" s="131"/>
      <c r="M46" s="125">
        <f>ROUND(SUM(G46:L46)/3,0)</f>
        <v>0</v>
      </c>
      <c r="N46" s="126"/>
      <c r="O46" s="130"/>
      <c r="P46" s="131"/>
      <c r="Q46" s="125"/>
      <c r="R46" s="131"/>
      <c r="S46" s="125"/>
      <c r="T46" s="131"/>
      <c r="U46" s="125"/>
      <c r="V46" s="131"/>
      <c r="W46" s="125"/>
      <c r="X46" s="126"/>
    </row>
    <row r="47" spans="3:24" ht="12.75" customHeight="1" x14ac:dyDescent="0.15">
      <c r="C47" s="139"/>
      <c r="D47" s="127" t="s">
        <v>67</v>
      </c>
      <c r="E47" s="128"/>
      <c r="F47" s="129"/>
      <c r="G47" s="130"/>
      <c r="H47" s="131"/>
      <c r="I47" s="125"/>
      <c r="J47" s="131"/>
      <c r="K47" s="125"/>
      <c r="L47" s="131"/>
      <c r="M47" s="125">
        <f>ROUND(SUM(G47:L47)/3,0)</f>
        <v>0</v>
      </c>
      <c r="N47" s="126"/>
      <c r="O47" s="130"/>
      <c r="P47" s="131"/>
      <c r="Q47" s="125"/>
      <c r="R47" s="131"/>
      <c r="S47" s="125"/>
      <c r="T47" s="131"/>
      <c r="U47" s="125"/>
      <c r="V47" s="131"/>
      <c r="W47" s="125"/>
      <c r="X47" s="126"/>
    </row>
    <row r="48" spans="3:24" ht="12.75" customHeight="1" x14ac:dyDescent="0.15">
      <c r="C48" s="139"/>
      <c r="D48" s="121" t="s">
        <v>15</v>
      </c>
      <c r="E48" s="122"/>
      <c r="F48" s="123"/>
      <c r="G48" s="124">
        <f>G40+G41+G42+G43</f>
        <v>0</v>
      </c>
      <c r="H48" s="119"/>
      <c r="I48" s="119">
        <f t="shared" ref="I48" si="1">I40+I41+I42+I43</f>
        <v>0</v>
      </c>
      <c r="J48" s="119"/>
      <c r="K48" s="119">
        <f t="shared" ref="K48" si="2">K40+K41+K42+K43</f>
        <v>0</v>
      </c>
      <c r="L48" s="119"/>
      <c r="M48" s="119">
        <f t="shared" ref="M48" si="3">M40+M41+M42+M43</f>
        <v>0</v>
      </c>
      <c r="N48" s="120"/>
      <c r="O48" s="124">
        <f t="shared" ref="O48" si="4">O40+O41+O42+O43</f>
        <v>0</v>
      </c>
      <c r="P48" s="119"/>
      <c r="Q48" s="119">
        <f t="shared" ref="Q48" si="5">Q40+Q41+Q42+Q43</f>
        <v>0</v>
      </c>
      <c r="R48" s="119"/>
      <c r="S48" s="119">
        <f t="shared" ref="S48" si="6">S40+S41+S42+S43</f>
        <v>0</v>
      </c>
      <c r="T48" s="119"/>
      <c r="U48" s="119">
        <f t="shared" ref="U48" si="7">U40+U41+U42+U43</f>
        <v>0</v>
      </c>
      <c r="V48" s="119"/>
      <c r="W48" s="119">
        <f t="shared" ref="W48" si="8">W40+W41+W42+W43</f>
        <v>0</v>
      </c>
      <c r="X48" s="120"/>
    </row>
    <row r="49" spans="2:25" ht="12.75" customHeight="1" x14ac:dyDescent="0.15">
      <c r="C49" s="67" t="s">
        <v>68</v>
      </c>
      <c r="D49" s="67"/>
      <c r="E49" s="67"/>
      <c r="F49" s="67"/>
      <c r="G49" s="117"/>
      <c r="H49" s="118"/>
      <c r="I49" s="115"/>
      <c r="J49" s="118"/>
      <c r="K49" s="115"/>
      <c r="L49" s="118"/>
      <c r="M49" s="115">
        <f>ROUND(SUM(G49:L49)/3,0)</f>
        <v>0</v>
      </c>
      <c r="N49" s="116"/>
      <c r="O49" s="117"/>
      <c r="P49" s="118"/>
      <c r="Q49" s="115"/>
      <c r="R49" s="118"/>
      <c r="S49" s="115"/>
      <c r="T49" s="118"/>
      <c r="U49" s="115"/>
      <c r="V49" s="118"/>
      <c r="W49" s="115"/>
      <c r="X49" s="116"/>
    </row>
    <row r="50" spans="2:25" ht="12.75" customHeight="1" x14ac:dyDescent="0.15">
      <c r="C50" s="67" t="s">
        <v>69</v>
      </c>
      <c r="D50" s="67"/>
      <c r="E50" s="67"/>
      <c r="F50" s="67"/>
      <c r="G50" s="117"/>
      <c r="H50" s="118"/>
      <c r="I50" s="115"/>
      <c r="J50" s="118"/>
      <c r="K50" s="115"/>
      <c r="L50" s="118"/>
      <c r="M50" s="115">
        <f>ROUND(SUM(G50:L50)/3,0)</f>
        <v>0</v>
      </c>
      <c r="N50" s="116"/>
      <c r="O50" s="117"/>
      <c r="P50" s="118"/>
      <c r="Q50" s="115"/>
      <c r="R50" s="118"/>
      <c r="S50" s="115"/>
      <c r="T50" s="118"/>
      <c r="U50" s="115"/>
      <c r="V50" s="118"/>
      <c r="W50" s="115"/>
      <c r="X50" s="116"/>
    </row>
    <row r="51" spans="2:25" ht="12.75" customHeight="1" x14ac:dyDescent="0.15">
      <c r="C51" s="67" t="s">
        <v>70</v>
      </c>
      <c r="D51" s="67"/>
      <c r="E51" s="67"/>
      <c r="F51" s="67"/>
      <c r="G51" s="117"/>
      <c r="H51" s="118"/>
      <c r="I51" s="115"/>
      <c r="J51" s="118"/>
      <c r="K51" s="115"/>
      <c r="L51" s="118"/>
      <c r="M51" s="115">
        <f>ROUND(SUM(G51:L51)/3,0)</f>
        <v>0</v>
      </c>
      <c r="N51" s="116"/>
      <c r="O51" s="117"/>
      <c r="P51" s="118"/>
      <c r="Q51" s="115"/>
      <c r="R51" s="118"/>
      <c r="S51" s="115"/>
      <c r="T51" s="118"/>
      <c r="U51" s="115"/>
      <c r="V51" s="118"/>
      <c r="W51" s="115"/>
      <c r="X51" s="116"/>
    </row>
    <row r="52" spans="2:25" ht="12.75" customHeight="1" x14ac:dyDescent="0.15">
      <c r="C52" s="79" t="s">
        <v>71</v>
      </c>
      <c r="D52" s="97"/>
      <c r="E52" s="97"/>
      <c r="F52" s="98"/>
      <c r="G52" s="113">
        <f>G39+G50-G48-G51-G49</f>
        <v>0</v>
      </c>
      <c r="H52" s="114"/>
      <c r="I52" s="108">
        <f>I39+I50-I48-I51-I49</f>
        <v>0</v>
      </c>
      <c r="J52" s="114"/>
      <c r="K52" s="108">
        <f>K39+K50-K48-K51-K49</f>
        <v>0</v>
      </c>
      <c r="L52" s="114"/>
      <c r="M52" s="108">
        <f>M39+M50-M48-M51-M49</f>
        <v>0</v>
      </c>
      <c r="N52" s="109"/>
      <c r="O52" s="113">
        <f>O39+O50-O48-O51-O49</f>
        <v>0</v>
      </c>
      <c r="P52" s="114"/>
      <c r="Q52" s="108">
        <f>Q39+Q50-Q48-Q51-Q49</f>
        <v>0</v>
      </c>
      <c r="R52" s="114"/>
      <c r="S52" s="108">
        <f>S39+S50-S48-S51-S49</f>
        <v>0</v>
      </c>
      <c r="T52" s="114"/>
      <c r="U52" s="108">
        <f>U39+U50-U48-U51-U49</f>
        <v>0</v>
      </c>
      <c r="V52" s="114"/>
      <c r="W52" s="108">
        <f>W39+W50-W48-W51-W49</f>
        <v>0</v>
      </c>
      <c r="X52" s="109"/>
    </row>
    <row r="53" spans="2:25" ht="12.75" customHeight="1" x14ac:dyDescent="0.15">
      <c r="C53" s="110" t="s">
        <v>72</v>
      </c>
      <c r="D53" s="111"/>
      <c r="E53" s="111"/>
      <c r="F53" s="112"/>
      <c r="G53" s="93">
        <f>G52+G49</f>
        <v>0</v>
      </c>
      <c r="H53" s="94"/>
      <c r="I53" s="77">
        <f>I52+I49</f>
        <v>0</v>
      </c>
      <c r="J53" s="94"/>
      <c r="K53" s="77">
        <f>K52+K49</f>
        <v>0</v>
      </c>
      <c r="L53" s="94"/>
      <c r="M53" s="77">
        <f>M39-M48+M50-M51</f>
        <v>0</v>
      </c>
      <c r="N53" s="78"/>
      <c r="O53" s="93">
        <f>O52+O49</f>
        <v>0</v>
      </c>
      <c r="P53" s="94"/>
      <c r="Q53" s="77">
        <f>Q52+Q49</f>
        <v>0</v>
      </c>
      <c r="R53" s="94"/>
      <c r="S53" s="77">
        <f>S52+S49</f>
        <v>0</v>
      </c>
      <c r="T53" s="94"/>
      <c r="U53" s="77">
        <f>U52+U49</f>
        <v>0</v>
      </c>
      <c r="V53" s="94"/>
      <c r="W53" s="77">
        <f>W52+W49</f>
        <v>0</v>
      </c>
      <c r="X53" s="78"/>
    </row>
    <row r="54" spans="2:25" ht="12.75" customHeight="1" x14ac:dyDescent="0.15">
      <c r="C54" s="103" t="s">
        <v>73</v>
      </c>
      <c r="D54" s="104"/>
      <c r="E54" s="104"/>
      <c r="F54" s="105"/>
      <c r="G54" s="106"/>
      <c r="H54" s="107"/>
      <c r="I54" s="95"/>
      <c r="J54" s="107"/>
      <c r="K54" s="95"/>
      <c r="L54" s="107"/>
      <c r="M54" s="95">
        <f>ROUND(SUM(G54:L54)/3,0)</f>
        <v>0</v>
      </c>
      <c r="N54" s="96"/>
      <c r="O54" s="106"/>
      <c r="P54" s="107"/>
      <c r="Q54" s="95"/>
      <c r="R54" s="107"/>
      <c r="S54" s="95"/>
      <c r="T54" s="107"/>
      <c r="U54" s="95"/>
      <c r="V54" s="107"/>
      <c r="W54" s="95"/>
      <c r="X54" s="96"/>
    </row>
    <row r="55" spans="2:25" ht="12.75" customHeight="1" x14ac:dyDescent="0.15">
      <c r="C55" s="79" t="s">
        <v>74</v>
      </c>
      <c r="D55" s="97"/>
      <c r="E55" s="97"/>
      <c r="F55" s="98"/>
      <c r="G55" s="99">
        <f>G52-G54</f>
        <v>0</v>
      </c>
      <c r="H55" s="100"/>
      <c r="I55" s="101">
        <f>I52-I54</f>
        <v>0</v>
      </c>
      <c r="J55" s="100"/>
      <c r="K55" s="101">
        <f>K52-K54</f>
        <v>0</v>
      </c>
      <c r="L55" s="100"/>
      <c r="M55" s="101">
        <f>M52-M54</f>
        <v>0</v>
      </c>
      <c r="N55" s="102"/>
      <c r="O55" s="99">
        <f>O52-O54</f>
        <v>0</v>
      </c>
      <c r="P55" s="100"/>
      <c r="Q55" s="101">
        <f>Q52-Q54</f>
        <v>0</v>
      </c>
      <c r="R55" s="100"/>
      <c r="S55" s="101">
        <f>S52-S54</f>
        <v>0</v>
      </c>
      <c r="T55" s="100"/>
      <c r="U55" s="101">
        <f>U52-U54</f>
        <v>0</v>
      </c>
      <c r="V55" s="100"/>
      <c r="W55" s="101">
        <f>W52-W54</f>
        <v>0</v>
      </c>
      <c r="X55" s="102"/>
    </row>
    <row r="56" spans="2:25" ht="12.75" customHeight="1" x14ac:dyDescent="0.15">
      <c r="C56" s="90" t="s">
        <v>72</v>
      </c>
      <c r="D56" s="91"/>
      <c r="E56" s="91"/>
      <c r="F56" s="92"/>
      <c r="G56" s="93">
        <f>G55+G49</f>
        <v>0</v>
      </c>
      <c r="H56" s="94"/>
      <c r="I56" s="77">
        <f>I55+I49</f>
        <v>0</v>
      </c>
      <c r="J56" s="94"/>
      <c r="K56" s="77">
        <f>K55+K49</f>
        <v>0</v>
      </c>
      <c r="L56" s="94"/>
      <c r="M56" s="77">
        <f>M53-M54</f>
        <v>0</v>
      </c>
      <c r="N56" s="78"/>
      <c r="O56" s="93">
        <f>O53-O54</f>
        <v>0</v>
      </c>
      <c r="P56" s="94"/>
      <c r="Q56" s="77">
        <f>Q53-Q54</f>
        <v>0</v>
      </c>
      <c r="R56" s="94"/>
      <c r="S56" s="77">
        <f>S53-S54</f>
        <v>0</v>
      </c>
      <c r="T56" s="94"/>
      <c r="U56" s="77">
        <f>U53-U54</f>
        <v>0</v>
      </c>
      <c r="V56" s="94"/>
      <c r="W56" s="77">
        <f>W53-W54</f>
        <v>0</v>
      </c>
      <c r="X56" s="78"/>
    </row>
    <row r="57" spans="2:25" ht="12.75" hidden="1" customHeight="1" x14ac:dyDescent="0.15">
      <c r="C57" s="21"/>
      <c r="D57" s="21"/>
      <c r="E57" s="21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</row>
    <row r="58" spans="2:25" ht="5.25" customHeight="1" x14ac:dyDescent="0.15"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</row>
    <row r="59" spans="2:25" ht="12" customHeight="1" x14ac:dyDescent="0.15">
      <c r="C59" s="24" t="s">
        <v>75</v>
      </c>
      <c r="D59" s="23" t="s">
        <v>76</v>
      </c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</row>
    <row r="60" spans="2:25" ht="12.75" customHeight="1" x14ac:dyDescent="0.15"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</row>
    <row r="61" spans="2:25" ht="6.75" customHeight="1" x14ac:dyDescent="0.15"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</row>
    <row r="62" spans="2:25" ht="7.5" customHeight="1" x14ac:dyDescent="0.15"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</row>
    <row r="63" spans="2:25" ht="12.75" customHeight="1" x14ac:dyDescent="0.15">
      <c r="B63" s="1" t="s">
        <v>77</v>
      </c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4" t="s">
        <v>51</v>
      </c>
      <c r="X63" s="23"/>
    </row>
    <row r="64" spans="2:25" ht="12.75" customHeight="1" x14ac:dyDescent="0.15">
      <c r="C64" s="67" t="s">
        <v>78</v>
      </c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79" t="s">
        <v>54</v>
      </c>
      <c r="P64" s="80"/>
      <c r="Q64" s="80"/>
      <c r="R64" s="80"/>
      <c r="S64" s="80"/>
      <c r="T64" s="80"/>
      <c r="U64" s="80"/>
      <c r="V64" s="80"/>
      <c r="W64" s="80"/>
      <c r="X64" s="81"/>
    </row>
    <row r="65" spans="3:25" ht="12.75" customHeight="1" x14ac:dyDescent="0.15"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82">
        <v>1</v>
      </c>
      <c r="P65" s="83"/>
      <c r="Q65" s="83">
        <f>O65+1</f>
        <v>2</v>
      </c>
      <c r="R65" s="83"/>
      <c r="S65" s="83">
        <f>Q65+1</f>
        <v>3</v>
      </c>
      <c r="T65" s="83"/>
      <c r="U65" s="83">
        <f>S65+1</f>
        <v>4</v>
      </c>
      <c r="V65" s="83"/>
      <c r="W65" s="84">
        <f>U65+1</f>
        <v>5</v>
      </c>
      <c r="X65" s="85"/>
    </row>
    <row r="66" spans="3:25" ht="12.75" customHeight="1" x14ac:dyDescent="0.15"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86">
        <f>O32</f>
        <v>4</v>
      </c>
      <c r="P66" s="87"/>
      <c r="Q66" s="88">
        <f>Q32</f>
        <v>5</v>
      </c>
      <c r="R66" s="87"/>
      <c r="S66" s="88">
        <f>S32</f>
        <v>6</v>
      </c>
      <c r="T66" s="87"/>
      <c r="U66" s="88">
        <f>U32</f>
        <v>7</v>
      </c>
      <c r="V66" s="87"/>
      <c r="W66" s="88">
        <f>W32</f>
        <v>8</v>
      </c>
      <c r="X66" s="89"/>
    </row>
    <row r="67" spans="3:25" ht="12.75" customHeight="1" x14ac:dyDescent="0.15">
      <c r="C67" s="71" t="s">
        <v>79</v>
      </c>
      <c r="D67" s="71"/>
      <c r="E67" s="71"/>
      <c r="F67" s="71"/>
      <c r="G67" s="71"/>
      <c r="H67" s="71"/>
      <c r="I67" s="71"/>
      <c r="J67" s="71"/>
      <c r="K67" s="71"/>
      <c r="L67" s="72"/>
      <c r="M67" s="72"/>
      <c r="N67" s="72"/>
      <c r="O67" s="73"/>
      <c r="P67" s="74"/>
      <c r="Q67" s="74"/>
      <c r="R67" s="74"/>
      <c r="S67" s="74"/>
      <c r="T67" s="74"/>
      <c r="U67" s="74"/>
      <c r="V67" s="74"/>
      <c r="W67" s="74"/>
      <c r="X67" s="75"/>
    </row>
    <row r="68" spans="3:25" ht="12.75" customHeight="1" x14ac:dyDescent="0.15">
      <c r="C68" s="64"/>
      <c r="D68" s="64"/>
      <c r="E68" s="64"/>
      <c r="F68" s="64"/>
      <c r="G68" s="64"/>
      <c r="H68" s="64"/>
      <c r="I68" s="64"/>
      <c r="J68" s="64"/>
      <c r="K68" s="64"/>
      <c r="L68" s="76"/>
      <c r="M68" s="76"/>
      <c r="N68" s="76"/>
      <c r="O68" s="61"/>
      <c r="P68" s="62"/>
      <c r="Q68" s="62"/>
      <c r="R68" s="62"/>
      <c r="S68" s="62"/>
      <c r="T68" s="62"/>
      <c r="U68" s="62"/>
      <c r="V68" s="62"/>
      <c r="W68" s="62"/>
      <c r="X68" s="63"/>
    </row>
    <row r="69" spans="3:25" ht="12.75" customHeight="1" x14ac:dyDescent="0.15">
      <c r="C69" s="64"/>
      <c r="D69" s="64"/>
      <c r="E69" s="64"/>
      <c r="F69" s="64"/>
      <c r="G69" s="64"/>
      <c r="H69" s="64"/>
      <c r="I69" s="64"/>
      <c r="J69" s="64"/>
      <c r="K69" s="64"/>
      <c r="L69" s="65"/>
      <c r="M69" s="65"/>
      <c r="N69" s="65"/>
      <c r="O69" s="61"/>
      <c r="P69" s="62"/>
      <c r="Q69" s="62"/>
      <c r="R69" s="62"/>
      <c r="S69" s="62"/>
      <c r="T69" s="62"/>
      <c r="U69" s="62"/>
      <c r="V69" s="62"/>
      <c r="W69" s="62"/>
      <c r="X69" s="63"/>
    </row>
    <row r="70" spans="3:25" ht="12.75" customHeight="1" x14ac:dyDescent="0.15">
      <c r="C70" s="64"/>
      <c r="D70" s="64"/>
      <c r="E70" s="64"/>
      <c r="F70" s="64"/>
      <c r="G70" s="64"/>
      <c r="H70" s="64"/>
      <c r="I70" s="64"/>
      <c r="J70" s="64"/>
      <c r="K70" s="64"/>
      <c r="L70" s="65"/>
      <c r="M70" s="65"/>
      <c r="N70" s="65"/>
      <c r="O70" s="61"/>
      <c r="P70" s="62"/>
      <c r="Q70" s="62"/>
      <c r="R70" s="62"/>
      <c r="S70" s="62"/>
      <c r="T70" s="62"/>
      <c r="U70" s="62"/>
      <c r="V70" s="62"/>
      <c r="W70" s="62"/>
      <c r="X70" s="63"/>
    </row>
    <row r="71" spans="3:25" ht="12.75" customHeight="1" x14ac:dyDescent="0.15">
      <c r="C71" s="64"/>
      <c r="D71" s="64"/>
      <c r="E71" s="64"/>
      <c r="F71" s="64"/>
      <c r="G71" s="64"/>
      <c r="H71" s="64"/>
      <c r="I71" s="64"/>
      <c r="J71" s="64"/>
      <c r="K71" s="64"/>
      <c r="L71" s="65"/>
      <c r="M71" s="65"/>
      <c r="N71" s="65"/>
      <c r="O71" s="61"/>
      <c r="P71" s="62"/>
      <c r="Q71" s="62"/>
      <c r="R71" s="62"/>
      <c r="S71" s="62"/>
      <c r="T71" s="62"/>
      <c r="U71" s="62"/>
      <c r="V71" s="62"/>
      <c r="W71" s="62"/>
      <c r="X71" s="63"/>
    </row>
    <row r="72" spans="3:25" ht="12.75" customHeight="1" x14ac:dyDescent="0.15">
      <c r="C72" s="69"/>
      <c r="D72" s="69"/>
      <c r="E72" s="69"/>
      <c r="F72" s="69"/>
      <c r="G72" s="69"/>
      <c r="H72" s="69"/>
      <c r="I72" s="69"/>
      <c r="J72" s="69"/>
      <c r="K72" s="69"/>
      <c r="L72" s="70"/>
      <c r="M72" s="70"/>
      <c r="N72" s="70"/>
      <c r="O72" s="61"/>
      <c r="P72" s="62"/>
      <c r="Q72" s="62"/>
      <c r="R72" s="62"/>
      <c r="S72" s="62"/>
      <c r="T72" s="62"/>
      <c r="U72" s="62"/>
      <c r="V72" s="62"/>
      <c r="W72" s="62"/>
      <c r="X72" s="63"/>
    </row>
    <row r="73" spans="3:25" ht="12.75" customHeight="1" x14ac:dyDescent="0.15">
      <c r="C73" s="55" t="s">
        <v>15</v>
      </c>
      <c r="D73" s="55"/>
      <c r="E73" s="55"/>
      <c r="F73" s="55"/>
      <c r="G73" s="55"/>
      <c r="H73" s="55"/>
      <c r="I73" s="55"/>
      <c r="J73" s="55"/>
      <c r="K73" s="55"/>
      <c r="L73" s="56">
        <f>SUM(L67:N72)</f>
        <v>0</v>
      </c>
      <c r="M73" s="56"/>
      <c r="N73" s="56"/>
      <c r="O73" s="57">
        <f>SUM(O67:P72)</f>
        <v>0</v>
      </c>
      <c r="P73" s="58"/>
      <c r="Q73" s="59">
        <f t="shared" ref="Q73" si="9">SUM(Q67:R72)</f>
        <v>0</v>
      </c>
      <c r="R73" s="58"/>
      <c r="S73" s="59">
        <f t="shared" ref="S73" si="10">SUM(S67:T72)</f>
        <v>0</v>
      </c>
      <c r="T73" s="58"/>
      <c r="U73" s="59">
        <f t="shared" ref="U73:W73" si="11">SUM(U67:V72)</f>
        <v>0</v>
      </c>
      <c r="V73" s="58"/>
      <c r="W73" s="59">
        <f t="shared" si="11"/>
        <v>0</v>
      </c>
      <c r="X73" s="60"/>
    </row>
    <row r="74" spans="3:25" ht="12.75" customHeight="1" x14ac:dyDescent="0.15">
      <c r="C74" s="67" t="s">
        <v>80</v>
      </c>
      <c r="D74" s="67"/>
      <c r="E74" s="67"/>
      <c r="F74" s="67"/>
      <c r="G74" s="67"/>
      <c r="H74" s="67"/>
      <c r="I74" s="67"/>
      <c r="J74" s="67"/>
      <c r="K74" s="67"/>
      <c r="L74" s="68"/>
      <c r="M74" s="68"/>
      <c r="N74" s="68"/>
      <c r="O74" s="57">
        <f>O56</f>
        <v>0</v>
      </c>
      <c r="P74" s="58"/>
      <c r="Q74" s="59">
        <f>Q56</f>
        <v>0</v>
      </c>
      <c r="R74" s="58"/>
      <c r="S74" s="59">
        <f>S56</f>
        <v>0</v>
      </c>
      <c r="T74" s="58"/>
      <c r="U74" s="59">
        <f>U56</f>
        <v>0</v>
      </c>
      <c r="V74" s="58"/>
      <c r="W74" s="59">
        <f>W56</f>
        <v>0</v>
      </c>
      <c r="X74" s="60"/>
    </row>
    <row r="75" spans="3:25" ht="12.75" customHeight="1" x14ac:dyDescent="0.15">
      <c r="C75" s="67" t="s">
        <v>81</v>
      </c>
      <c r="D75" s="67"/>
      <c r="E75" s="67"/>
      <c r="F75" s="67"/>
      <c r="G75" s="67"/>
      <c r="H75" s="67"/>
      <c r="I75" s="67"/>
      <c r="J75" s="67"/>
      <c r="K75" s="67"/>
      <c r="L75" s="68"/>
      <c r="M75" s="68"/>
      <c r="N75" s="68"/>
      <c r="O75" s="57">
        <f>O74-O73</f>
        <v>0</v>
      </c>
      <c r="P75" s="58"/>
      <c r="Q75" s="59">
        <f t="shared" ref="Q75" si="12">Q74-Q73</f>
        <v>0</v>
      </c>
      <c r="R75" s="58"/>
      <c r="S75" s="59">
        <f t="shared" ref="S75" si="13">S74-S73</f>
        <v>0</v>
      </c>
      <c r="T75" s="58"/>
      <c r="U75" s="59">
        <f t="shared" ref="U75" si="14">U74-U73</f>
        <v>0</v>
      </c>
      <c r="V75" s="58"/>
      <c r="W75" s="59">
        <f t="shared" ref="W75" si="15">W74-W73</f>
        <v>0</v>
      </c>
      <c r="X75" s="60"/>
    </row>
    <row r="76" spans="3:25" ht="12.75" customHeight="1" x14ac:dyDescent="0.15">
      <c r="C76" s="12"/>
      <c r="D76" s="18"/>
      <c r="E76" s="18"/>
      <c r="F76" s="18"/>
      <c r="G76" s="18"/>
      <c r="H76" s="18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</row>
    <row r="77" spans="3:25" ht="12.75" customHeight="1" x14ac:dyDescent="0.15"/>
    <row r="78" spans="3:25" ht="12.75" customHeight="1" x14ac:dyDescent="0.15"/>
    <row r="79" spans="3:25" ht="12.75" customHeight="1" x14ac:dyDescent="0.15"/>
    <row r="80" spans="3:25" ht="12.75" customHeight="1" x14ac:dyDescent="0.15"/>
    <row r="81" ht="12.75" customHeight="1" x14ac:dyDescent="0.15"/>
    <row r="82" ht="5.2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  <row r="110" ht="13.5" customHeight="1" x14ac:dyDescent="0.15"/>
    <row r="111" ht="13.5" customHeight="1" x14ac:dyDescent="0.15"/>
    <row r="112" ht="13.5" customHeight="1" x14ac:dyDescent="0.15"/>
    <row r="113" ht="13.5" customHeight="1" x14ac:dyDescent="0.15"/>
    <row r="114" ht="13.5" customHeight="1" x14ac:dyDescent="0.15"/>
    <row r="115" ht="13.5" customHeight="1" x14ac:dyDescent="0.15"/>
    <row r="116" ht="13.5" customHeight="1" x14ac:dyDescent="0.15"/>
    <row r="117" ht="13.5" customHeight="1" x14ac:dyDescent="0.15"/>
    <row r="118" ht="13.5" customHeight="1" x14ac:dyDescent="0.15"/>
    <row r="119" ht="13.5" customHeight="1" x14ac:dyDescent="0.15"/>
    <row r="120" ht="13.5" customHeight="1" x14ac:dyDescent="0.15"/>
    <row r="121" ht="13.5" customHeight="1" x14ac:dyDescent="0.15"/>
    <row r="122" ht="13.5" customHeight="1" x14ac:dyDescent="0.15"/>
    <row r="123" ht="13.5" customHeight="1" x14ac:dyDescent="0.15"/>
    <row r="124" ht="13.5" customHeight="1" x14ac:dyDescent="0.15"/>
    <row r="125" ht="13.5" customHeight="1" x14ac:dyDescent="0.15"/>
    <row r="126" ht="13.5" customHeight="1" x14ac:dyDescent="0.15"/>
    <row r="127" ht="13.5" customHeight="1" x14ac:dyDescent="0.15"/>
    <row r="128" ht="13.5" customHeight="1" x14ac:dyDescent="0.15"/>
    <row r="129" ht="13.5" customHeight="1" x14ac:dyDescent="0.15"/>
    <row r="130" ht="13.5" customHeight="1" x14ac:dyDescent="0.15"/>
    <row r="131" ht="13.5" customHeight="1" x14ac:dyDescent="0.15"/>
    <row r="132" ht="13.5" customHeight="1" x14ac:dyDescent="0.15"/>
    <row r="133" ht="13.5" customHeight="1" x14ac:dyDescent="0.15"/>
    <row r="134" ht="13.5" customHeight="1" x14ac:dyDescent="0.15"/>
    <row r="135" ht="13.5" customHeight="1" x14ac:dyDescent="0.15"/>
    <row r="136" ht="13.5" customHeight="1" x14ac:dyDescent="0.15"/>
    <row r="137" ht="13.5" customHeight="1" x14ac:dyDescent="0.15"/>
    <row r="138" ht="13.5" customHeight="1" x14ac:dyDescent="0.15"/>
    <row r="139" ht="13.5" customHeight="1" x14ac:dyDescent="0.15"/>
    <row r="140" ht="13.5" customHeight="1" x14ac:dyDescent="0.15"/>
    <row r="141" ht="13.5" customHeight="1" x14ac:dyDescent="0.15"/>
    <row r="142" ht="13.5" customHeight="1" x14ac:dyDescent="0.15"/>
    <row r="143" ht="13.5" customHeight="1" x14ac:dyDescent="0.15"/>
    <row r="144" ht="13.5" customHeight="1" x14ac:dyDescent="0.15"/>
    <row r="145" ht="13.5" customHeight="1" x14ac:dyDescent="0.15"/>
    <row r="146" ht="13.5" customHeight="1" x14ac:dyDescent="0.15"/>
    <row r="147" ht="13.5" customHeight="1" x14ac:dyDescent="0.15"/>
    <row r="148" ht="13.5" customHeight="1" x14ac:dyDescent="0.15"/>
    <row r="149" ht="13.5" customHeight="1" x14ac:dyDescent="0.15"/>
    <row r="150" ht="13.5" customHeight="1" x14ac:dyDescent="0.15"/>
    <row r="151" ht="13.5" customHeight="1" x14ac:dyDescent="0.15"/>
    <row r="152" ht="13.5" customHeight="1" x14ac:dyDescent="0.15"/>
    <row r="153" ht="13.5" customHeight="1" x14ac:dyDescent="0.15"/>
    <row r="154" ht="13.5" customHeight="1" x14ac:dyDescent="0.15"/>
    <row r="155" ht="13.5" customHeight="1" x14ac:dyDescent="0.15"/>
    <row r="156" ht="13.5" customHeight="1" x14ac:dyDescent="0.15"/>
    <row r="157" ht="13.5" customHeight="1" x14ac:dyDescent="0.15"/>
    <row r="158" ht="13.5" customHeight="1" x14ac:dyDescent="0.15"/>
    <row r="159" ht="13.5" customHeight="1" x14ac:dyDescent="0.15"/>
    <row r="160" ht="13.5" customHeight="1" x14ac:dyDescent="0.15"/>
    <row r="161" ht="13.5" customHeight="1" x14ac:dyDescent="0.15"/>
    <row r="162" ht="13.5" customHeight="1" x14ac:dyDescent="0.15"/>
    <row r="163" ht="13.5" customHeight="1" x14ac:dyDescent="0.15"/>
    <row r="164" ht="13.5" customHeight="1" x14ac:dyDescent="0.15"/>
    <row r="165" ht="13.5" customHeight="1" x14ac:dyDescent="0.15"/>
    <row r="166" ht="13.5" customHeight="1" x14ac:dyDescent="0.15"/>
    <row r="167" ht="13.5" customHeight="1" x14ac:dyDescent="0.15"/>
    <row r="168" ht="13.5" customHeight="1" x14ac:dyDescent="0.15"/>
    <row r="169" ht="13.5" customHeight="1" x14ac:dyDescent="0.15"/>
    <row r="170" ht="13.5" customHeight="1" x14ac:dyDescent="0.15"/>
    <row r="171" ht="13.5" customHeight="1" x14ac:dyDescent="0.15"/>
    <row r="172" ht="13.5" customHeight="1" x14ac:dyDescent="0.15"/>
    <row r="173" ht="13.5" customHeight="1" x14ac:dyDescent="0.15"/>
    <row r="174" ht="13.5" customHeight="1" x14ac:dyDescent="0.15"/>
    <row r="175" ht="13.5" customHeight="1" x14ac:dyDescent="0.15"/>
    <row r="176" ht="13.5" customHeight="1" x14ac:dyDescent="0.15"/>
    <row r="177" ht="13.5" customHeight="1" x14ac:dyDescent="0.15"/>
    <row r="178" ht="13.5" customHeight="1" x14ac:dyDescent="0.15"/>
    <row r="179" ht="13.5" customHeight="1" x14ac:dyDescent="0.15"/>
    <row r="180" ht="13.5" customHeight="1" x14ac:dyDescent="0.15"/>
    <row r="181" ht="13.5" customHeight="1" x14ac:dyDescent="0.15"/>
    <row r="182" ht="13.5" customHeight="1" x14ac:dyDescent="0.15"/>
    <row r="183" ht="13.5" customHeight="1" x14ac:dyDescent="0.15"/>
    <row r="184" ht="13.5" customHeight="1" x14ac:dyDescent="0.15"/>
    <row r="185" ht="13.5" customHeight="1" x14ac:dyDescent="0.15"/>
    <row r="186" ht="13.5" customHeight="1" x14ac:dyDescent="0.15"/>
    <row r="187" ht="13.5" customHeight="1" x14ac:dyDescent="0.15"/>
    <row r="188" ht="13.5" customHeight="1" x14ac:dyDescent="0.15"/>
  </sheetData>
  <mergeCells count="405">
    <mergeCell ref="E27:F27"/>
    <mergeCell ref="G27:H27"/>
    <mergeCell ref="I27:J27"/>
    <mergeCell ref="K27:L27"/>
    <mergeCell ref="M27:N27"/>
    <mergeCell ref="O27:P27"/>
    <mergeCell ref="Q27:R27"/>
    <mergeCell ref="C30:C32"/>
    <mergeCell ref="D30:F31"/>
    <mergeCell ref="G30:N30"/>
    <mergeCell ref="G31:H31"/>
    <mergeCell ref="I31:J31"/>
    <mergeCell ref="K31:L31"/>
    <mergeCell ref="M31:N31"/>
    <mergeCell ref="D32:F32"/>
    <mergeCell ref="G32:H32"/>
    <mergeCell ref="I32:J32"/>
    <mergeCell ref="K32:L32"/>
    <mergeCell ref="M32:N32"/>
    <mergeCell ref="O32:P32"/>
    <mergeCell ref="Q32:R32"/>
    <mergeCell ref="U27:V27"/>
    <mergeCell ref="W27:X27"/>
    <mergeCell ref="W25:X26"/>
    <mergeCell ref="O30:X30"/>
    <mergeCell ref="O31:P31"/>
    <mergeCell ref="Q31:R31"/>
    <mergeCell ref="S31:T31"/>
    <mergeCell ref="U31:V31"/>
    <mergeCell ref="W31:X31"/>
    <mergeCell ref="C17:G17"/>
    <mergeCell ref="H17:I17"/>
    <mergeCell ref="K17:L17"/>
    <mergeCell ref="N17:O17"/>
    <mergeCell ref="Q17:S17"/>
    <mergeCell ref="S27:T27"/>
    <mergeCell ref="C18:G18"/>
    <mergeCell ref="H18:I18"/>
    <mergeCell ref="K18:L18"/>
    <mergeCell ref="N18:O18"/>
    <mergeCell ref="Q18:S18"/>
    <mergeCell ref="C25:L25"/>
    <mergeCell ref="M25:V25"/>
    <mergeCell ref="C26:D26"/>
    <mergeCell ref="E26:F26"/>
    <mergeCell ref="G26:H26"/>
    <mergeCell ref="I26:J26"/>
    <mergeCell ref="K26:L26"/>
    <mergeCell ref="M26:N26"/>
    <mergeCell ref="O26:P26"/>
    <mergeCell ref="Q26:R26"/>
    <mergeCell ref="S26:T26"/>
    <mergeCell ref="U26:V26"/>
    <mergeCell ref="C27:D27"/>
    <mergeCell ref="C5:G6"/>
    <mergeCell ref="H5:U6"/>
    <mergeCell ref="V5:X5"/>
    <mergeCell ref="Y5:Y6"/>
    <mergeCell ref="C7:C16"/>
    <mergeCell ref="D7:G8"/>
    <mergeCell ref="V7:V8"/>
    <mergeCell ref="W7:W8"/>
    <mergeCell ref="X7:X8"/>
    <mergeCell ref="Y11:Y12"/>
    <mergeCell ref="E13:G14"/>
    <mergeCell ref="E15:G16"/>
    <mergeCell ref="Y7:Y8"/>
    <mergeCell ref="D9:D16"/>
    <mergeCell ref="E9:G10"/>
    <mergeCell ref="V9:V10"/>
    <mergeCell ref="W9:W10"/>
    <mergeCell ref="X9:X10"/>
    <mergeCell ref="Y9:Y10"/>
    <mergeCell ref="E11:G12"/>
    <mergeCell ref="V11:V12"/>
    <mergeCell ref="X11:X12"/>
    <mergeCell ref="W11:W12"/>
    <mergeCell ref="Y13:Y14"/>
    <mergeCell ref="S32:T32"/>
    <mergeCell ref="U32:V32"/>
    <mergeCell ref="W32:X32"/>
    <mergeCell ref="C33:C39"/>
    <mergeCell ref="D33:F33"/>
    <mergeCell ref="G33:H33"/>
    <mergeCell ref="I33:J33"/>
    <mergeCell ref="K33:L33"/>
    <mergeCell ref="M33:N33"/>
    <mergeCell ref="O33:P33"/>
    <mergeCell ref="Q33:R33"/>
    <mergeCell ref="S33:T33"/>
    <mergeCell ref="D35:F35"/>
    <mergeCell ref="G35:H35"/>
    <mergeCell ref="I35:J35"/>
    <mergeCell ref="K35:L35"/>
    <mergeCell ref="M35:N35"/>
    <mergeCell ref="O35:P35"/>
    <mergeCell ref="Q35:R35"/>
    <mergeCell ref="S35:T35"/>
    <mergeCell ref="D37:F37"/>
    <mergeCell ref="G37:H37"/>
    <mergeCell ref="I37:J37"/>
    <mergeCell ref="K37:L37"/>
    <mergeCell ref="U35:V35"/>
    <mergeCell ref="W35:X35"/>
    <mergeCell ref="D36:F36"/>
    <mergeCell ref="G36:H36"/>
    <mergeCell ref="I36:J36"/>
    <mergeCell ref="K36:L36"/>
    <mergeCell ref="M36:N36"/>
    <mergeCell ref="O36:P36"/>
    <mergeCell ref="Q36:R36"/>
    <mergeCell ref="S36:T36"/>
    <mergeCell ref="U36:V36"/>
    <mergeCell ref="W36:X36"/>
    <mergeCell ref="U33:V33"/>
    <mergeCell ref="W33:X33"/>
    <mergeCell ref="D34:F34"/>
    <mergeCell ref="G34:H34"/>
    <mergeCell ref="I34:J34"/>
    <mergeCell ref="K34:L34"/>
    <mergeCell ref="M34:N34"/>
    <mergeCell ref="O34:P34"/>
    <mergeCell ref="Q34:R34"/>
    <mergeCell ref="S34:T34"/>
    <mergeCell ref="U34:V34"/>
    <mergeCell ref="W34:X34"/>
    <mergeCell ref="S37:T37"/>
    <mergeCell ref="U37:V37"/>
    <mergeCell ref="W37:X37"/>
    <mergeCell ref="D38:F38"/>
    <mergeCell ref="G38:H38"/>
    <mergeCell ref="I38:J38"/>
    <mergeCell ref="K38:L38"/>
    <mergeCell ref="M38:N38"/>
    <mergeCell ref="O38:P38"/>
    <mergeCell ref="Q38:R38"/>
    <mergeCell ref="S38:T38"/>
    <mergeCell ref="U38:V38"/>
    <mergeCell ref="W38:X38"/>
    <mergeCell ref="M37:N37"/>
    <mergeCell ref="O37:P37"/>
    <mergeCell ref="Q37:R37"/>
    <mergeCell ref="D39:F39"/>
    <mergeCell ref="G39:H39"/>
    <mergeCell ref="I39:J39"/>
    <mergeCell ref="K39:L39"/>
    <mergeCell ref="M39:N39"/>
    <mergeCell ref="O39:P39"/>
    <mergeCell ref="Q39:R39"/>
    <mergeCell ref="S39:T39"/>
    <mergeCell ref="U39:V39"/>
    <mergeCell ref="W39:X39"/>
    <mergeCell ref="C40:C48"/>
    <mergeCell ref="D40:F40"/>
    <mergeCell ref="G40:H40"/>
    <mergeCell ref="I40:J40"/>
    <mergeCell ref="K40:L40"/>
    <mergeCell ref="M40:N40"/>
    <mergeCell ref="O40:P40"/>
    <mergeCell ref="Q40:R40"/>
    <mergeCell ref="S40:T40"/>
    <mergeCell ref="U40:V40"/>
    <mergeCell ref="W40:X40"/>
    <mergeCell ref="D41:F41"/>
    <mergeCell ref="G41:H41"/>
    <mergeCell ref="I41:J41"/>
    <mergeCell ref="K41:L41"/>
    <mergeCell ref="M41:N41"/>
    <mergeCell ref="O41:P41"/>
    <mergeCell ref="Q41:R41"/>
    <mergeCell ref="S41:T41"/>
    <mergeCell ref="U41:V41"/>
    <mergeCell ref="W41:X41"/>
    <mergeCell ref="D42:F42"/>
    <mergeCell ref="G42:H42"/>
    <mergeCell ref="I42:J42"/>
    <mergeCell ref="K42:L42"/>
    <mergeCell ref="M42:N42"/>
    <mergeCell ref="O42:P42"/>
    <mergeCell ref="Q42:R42"/>
    <mergeCell ref="S42:T42"/>
    <mergeCell ref="U42:V42"/>
    <mergeCell ref="W42:X42"/>
    <mergeCell ref="D43:F43"/>
    <mergeCell ref="G43:H43"/>
    <mergeCell ref="I43:J43"/>
    <mergeCell ref="K43:L43"/>
    <mergeCell ref="M43:N43"/>
    <mergeCell ref="O43:P43"/>
    <mergeCell ref="Q43:R43"/>
    <mergeCell ref="S43:T43"/>
    <mergeCell ref="U43:V43"/>
    <mergeCell ref="W43:X43"/>
    <mergeCell ref="W44:X44"/>
    <mergeCell ref="D45:F45"/>
    <mergeCell ref="G45:H45"/>
    <mergeCell ref="I45:J45"/>
    <mergeCell ref="K45:L45"/>
    <mergeCell ref="M45:N45"/>
    <mergeCell ref="O45:P45"/>
    <mergeCell ref="Q45:R45"/>
    <mergeCell ref="S45:T45"/>
    <mergeCell ref="U45:V45"/>
    <mergeCell ref="W45:X45"/>
    <mergeCell ref="D44:F44"/>
    <mergeCell ref="G44:H44"/>
    <mergeCell ref="I44:J44"/>
    <mergeCell ref="K44:L44"/>
    <mergeCell ref="M44:N44"/>
    <mergeCell ref="O44:P44"/>
    <mergeCell ref="Q44:R44"/>
    <mergeCell ref="S44:T44"/>
    <mergeCell ref="U44:V44"/>
    <mergeCell ref="W46:X46"/>
    <mergeCell ref="D47:F47"/>
    <mergeCell ref="G47:H47"/>
    <mergeCell ref="I47:J47"/>
    <mergeCell ref="K47:L47"/>
    <mergeCell ref="M47:N47"/>
    <mergeCell ref="O47:P47"/>
    <mergeCell ref="Q47:R47"/>
    <mergeCell ref="S47:T47"/>
    <mergeCell ref="U47:V47"/>
    <mergeCell ref="W47:X47"/>
    <mergeCell ref="D46:F46"/>
    <mergeCell ref="G46:H46"/>
    <mergeCell ref="I46:J46"/>
    <mergeCell ref="K46:L46"/>
    <mergeCell ref="M46:N46"/>
    <mergeCell ref="O46:P46"/>
    <mergeCell ref="Q46:R46"/>
    <mergeCell ref="S46:T46"/>
    <mergeCell ref="U46:V46"/>
    <mergeCell ref="W48:X48"/>
    <mergeCell ref="C49:F49"/>
    <mergeCell ref="G49:H49"/>
    <mergeCell ref="I49:J49"/>
    <mergeCell ref="K49:L49"/>
    <mergeCell ref="M49:N49"/>
    <mergeCell ref="O49:P49"/>
    <mergeCell ref="Q49:R49"/>
    <mergeCell ref="S49:T49"/>
    <mergeCell ref="U49:V49"/>
    <mergeCell ref="W49:X49"/>
    <mergeCell ref="D48:F48"/>
    <mergeCell ref="G48:H48"/>
    <mergeCell ref="I48:J48"/>
    <mergeCell ref="K48:L48"/>
    <mergeCell ref="M48:N48"/>
    <mergeCell ref="O48:P48"/>
    <mergeCell ref="Q48:R48"/>
    <mergeCell ref="S48:T48"/>
    <mergeCell ref="U48:V48"/>
    <mergeCell ref="W50:X50"/>
    <mergeCell ref="C51:F51"/>
    <mergeCell ref="G51:H51"/>
    <mergeCell ref="I51:J51"/>
    <mergeCell ref="K51:L51"/>
    <mergeCell ref="M51:N51"/>
    <mergeCell ref="O51:P51"/>
    <mergeCell ref="Q51:R51"/>
    <mergeCell ref="S51:T51"/>
    <mergeCell ref="U51:V51"/>
    <mergeCell ref="W51:X51"/>
    <mergeCell ref="C50:F50"/>
    <mergeCell ref="G50:H50"/>
    <mergeCell ref="I50:J50"/>
    <mergeCell ref="K50:L50"/>
    <mergeCell ref="M50:N50"/>
    <mergeCell ref="O50:P50"/>
    <mergeCell ref="Q50:R50"/>
    <mergeCell ref="S50:T50"/>
    <mergeCell ref="U50:V50"/>
    <mergeCell ref="W52:X52"/>
    <mergeCell ref="C53:F53"/>
    <mergeCell ref="G53:H53"/>
    <mergeCell ref="I53:J53"/>
    <mergeCell ref="K53:L53"/>
    <mergeCell ref="M53:N53"/>
    <mergeCell ref="O53:P53"/>
    <mergeCell ref="Q53:R53"/>
    <mergeCell ref="S53:T53"/>
    <mergeCell ref="U53:V53"/>
    <mergeCell ref="W53:X53"/>
    <mergeCell ref="C52:F52"/>
    <mergeCell ref="G52:H52"/>
    <mergeCell ref="I52:J52"/>
    <mergeCell ref="K52:L52"/>
    <mergeCell ref="M52:N52"/>
    <mergeCell ref="O52:P52"/>
    <mergeCell ref="Q52:R52"/>
    <mergeCell ref="S52:T52"/>
    <mergeCell ref="U52:V52"/>
    <mergeCell ref="W54:X54"/>
    <mergeCell ref="C55:F55"/>
    <mergeCell ref="G55:H55"/>
    <mergeCell ref="I55:J55"/>
    <mergeCell ref="K55:L55"/>
    <mergeCell ref="M55:N55"/>
    <mergeCell ref="O55:P55"/>
    <mergeCell ref="Q55:R55"/>
    <mergeCell ref="S55:T55"/>
    <mergeCell ref="U55:V55"/>
    <mergeCell ref="W55:X55"/>
    <mergeCell ref="C54:F54"/>
    <mergeCell ref="G54:H54"/>
    <mergeCell ref="I54:J54"/>
    <mergeCell ref="K54:L54"/>
    <mergeCell ref="M54:N54"/>
    <mergeCell ref="O54:P54"/>
    <mergeCell ref="Q54:R54"/>
    <mergeCell ref="S54:T54"/>
    <mergeCell ref="U54:V54"/>
    <mergeCell ref="W56:X56"/>
    <mergeCell ref="C64:N66"/>
    <mergeCell ref="O64:X64"/>
    <mergeCell ref="O65:P65"/>
    <mergeCell ref="Q65:R65"/>
    <mergeCell ref="S65:T65"/>
    <mergeCell ref="U65:V65"/>
    <mergeCell ref="W65:X65"/>
    <mergeCell ref="O66:P66"/>
    <mergeCell ref="Q66:R66"/>
    <mergeCell ref="S66:T66"/>
    <mergeCell ref="U66:V66"/>
    <mergeCell ref="W66:X66"/>
    <mergeCell ref="C56:F56"/>
    <mergeCell ref="G56:H56"/>
    <mergeCell ref="I56:J56"/>
    <mergeCell ref="K56:L56"/>
    <mergeCell ref="M56:N56"/>
    <mergeCell ref="O56:P56"/>
    <mergeCell ref="Q56:R56"/>
    <mergeCell ref="S56:T56"/>
    <mergeCell ref="U56:V56"/>
    <mergeCell ref="W69:X69"/>
    <mergeCell ref="C70:K70"/>
    <mergeCell ref="L70:N70"/>
    <mergeCell ref="O70:P70"/>
    <mergeCell ref="Q70:R70"/>
    <mergeCell ref="S70:T70"/>
    <mergeCell ref="U70:V70"/>
    <mergeCell ref="W70:X70"/>
    <mergeCell ref="C67:K67"/>
    <mergeCell ref="L67:N67"/>
    <mergeCell ref="O67:P67"/>
    <mergeCell ref="Q67:R67"/>
    <mergeCell ref="S67:T67"/>
    <mergeCell ref="U67:V67"/>
    <mergeCell ref="W67:X67"/>
    <mergeCell ref="C68:K68"/>
    <mergeCell ref="L68:N68"/>
    <mergeCell ref="O68:P68"/>
    <mergeCell ref="Q68:R68"/>
    <mergeCell ref="S68:T68"/>
    <mergeCell ref="U68:V68"/>
    <mergeCell ref="W68:X68"/>
    <mergeCell ref="Y15:Y16"/>
    <mergeCell ref="C75:K75"/>
    <mergeCell ref="L75:N75"/>
    <mergeCell ref="O75:P75"/>
    <mergeCell ref="Q75:R75"/>
    <mergeCell ref="S75:T75"/>
    <mergeCell ref="U75:V75"/>
    <mergeCell ref="W75:X75"/>
    <mergeCell ref="C74:K74"/>
    <mergeCell ref="L74:N74"/>
    <mergeCell ref="O74:P74"/>
    <mergeCell ref="Q74:R74"/>
    <mergeCell ref="S74:T74"/>
    <mergeCell ref="U74:V74"/>
    <mergeCell ref="W74:X74"/>
    <mergeCell ref="C71:K71"/>
    <mergeCell ref="L71:N71"/>
    <mergeCell ref="O71:P71"/>
    <mergeCell ref="Q71:R71"/>
    <mergeCell ref="S71:T71"/>
    <mergeCell ref="U71:V71"/>
    <mergeCell ref="W71:X71"/>
    <mergeCell ref="C72:K72"/>
    <mergeCell ref="L72:N72"/>
    <mergeCell ref="V13:V14"/>
    <mergeCell ref="W13:W14"/>
    <mergeCell ref="X13:X14"/>
    <mergeCell ref="C73:K73"/>
    <mergeCell ref="L73:N73"/>
    <mergeCell ref="O73:P73"/>
    <mergeCell ref="Q73:R73"/>
    <mergeCell ref="S73:T73"/>
    <mergeCell ref="U73:V73"/>
    <mergeCell ref="W73:X73"/>
    <mergeCell ref="V15:V16"/>
    <mergeCell ref="W15:W16"/>
    <mergeCell ref="X15:X16"/>
    <mergeCell ref="O72:P72"/>
    <mergeCell ref="Q72:R72"/>
    <mergeCell ref="S72:T72"/>
    <mergeCell ref="U72:V72"/>
    <mergeCell ref="W72:X72"/>
    <mergeCell ref="C69:K69"/>
    <mergeCell ref="L69:N69"/>
    <mergeCell ref="O69:P69"/>
    <mergeCell ref="Q69:R69"/>
    <mergeCell ref="S69:T69"/>
    <mergeCell ref="U69:V69"/>
  </mergeCells>
  <phoneticPr fontId="2"/>
  <pageMargins left="0.78740157480314965" right="0.39370078740157483" top="0.59055118110236227" bottom="0.39370078740157483" header="0.31496062992125984" footer="0.31496062992125984"/>
  <pageSetup paperSize="9" scale="9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0DA94-CCE3-4038-BD77-6C761F27106A}">
  <sheetPr>
    <pageSetUpPr fitToPage="1"/>
  </sheetPr>
  <dimension ref="A1:Y188"/>
  <sheetViews>
    <sheetView topLeftCell="A43" workbookViewId="0">
      <selection activeCell="Q70" sqref="Q70:R70"/>
    </sheetView>
  </sheetViews>
  <sheetFormatPr defaultRowHeight="11.25" x14ac:dyDescent="0.15"/>
  <cols>
    <col min="1" max="1" width="4" style="23" customWidth="1"/>
    <col min="2" max="2" width="1" style="23" customWidth="1"/>
    <col min="3" max="25" width="3.875" style="23" customWidth="1"/>
    <col min="26" max="26" width="1" style="23" customWidth="1"/>
    <col min="27" max="57" width="3.75" style="23" customWidth="1"/>
    <col min="58" max="16384" width="9" style="23"/>
  </cols>
  <sheetData>
    <row r="1" spans="1:25" ht="7.5" customHeight="1" x14ac:dyDescent="0.15"/>
    <row r="2" spans="1:25" ht="18.75" x14ac:dyDescent="0.15">
      <c r="B2" s="28" t="s">
        <v>0</v>
      </c>
      <c r="Q2" s="42" t="s">
        <v>88</v>
      </c>
      <c r="V2" s="28" t="s">
        <v>101</v>
      </c>
      <c r="W2" s="29"/>
      <c r="X2" s="23" t="s">
        <v>1</v>
      </c>
    </row>
    <row r="3" spans="1:25" ht="8.25" customHeight="1" x14ac:dyDescent="0.15"/>
    <row r="4" spans="1:25" ht="12.75" customHeight="1" x14ac:dyDescent="0.15">
      <c r="B4" s="23" t="s">
        <v>2</v>
      </c>
      <c r="O4" s="23" t="s">
        <v>3</v>
      </c>
    </row>
    <row r="5" spans="1:25" ht="12.75" customHeight="1" x14ac:dyDescent="0.15">
      <c r="A5" s="273" t="s">
        <v>90</v>
      </c>
      <c r="C5" s="67" t="s">
        <v>4</v>
      </c>
      <c r="D5" s="67"/>
      <c r="E5" s="67"/>
      <c r="F5" s="67"/>
      <c r="G5" s="67"/>
      <c r="H5" s="43"/>
      <c r="J5" s="274" t="s">
        <v>89</v>
      </c>
      <c r="K5" s="274"/>
      <c r="L5" s="274"/>
      <c r="M5" s="274"/>
      <c r="N5" s="274"/>
      <c r="O5" s="274"/>
      <c r="P5" s="274"/>
      <c r="Q5" s="274"/>
      <c r="R5" s="274"/>
      <c r="S5" s="228" t="s">
        <v>91</v>
      </c>
      <c r="T5" s="228"/>
      <c r="U5" s="44"/>
      <c r="V5" s="67" t="s">
        <v>6</v>
      </c>
      <c r="W5" s="67"/>
      <c r="X5" s="67"/>
      <c r="Y5" s="67" t="s">
        <v>7</v>
      </c>
    </row>
    <row r="6" spans="1:25" ht="12.75" customHeight="1" x14ac:dyDescent="0.15">
      <c r="A6" s="273"/>
      <c r="C6" s="67"/>
      <c r="D6" s="67"/>
      <c r="E6" s="67"/>
      <c r="F6" s="67"/>
      <c r="G6" s="67"/>
      <c r="H6" s="45"/>
      <c r="J6" s="104"/>
      <c r="K6" s="104"/>
      <c r="L6" s="104"/>
      <c r="M6" s="104"/>
      <c r="N6" s="104"/>
      <c r="O6" s="104"/>
      <c r="P6" s="104"/>
      <c r="Q6" s="104"/>
      <c r="R6" s="104"/>
      <c r="S6" s="229"/>
      <c r="T6" s="229"/>
      <c r="U6" s="46"/>
      <c r="V6" s="30" t="s">
        <v>8</v>
      </c>
      <c r="W6" s="30" t="s">
        <v>9</v>
      </c>
      <c r="X6" s="30" t="s">
        <v>10</v>
      </c>
      <c r="Y6" s="67"/>
    </row>
    <row r="7" spans="1:25" ht="12.75" customHeight="1" x14ac:dyDescent="0.15">
      <c r="C7" s="223" t="s">
        <v>11</v>
      </c>
      <c r="D7" s="67" t="s">
        <v>12</v>
      </c>
      <c r="E7" s="67"/>
      <c r="F7" s="67"/>
      <c r="G7" s="67"/>
      <c r="H7" s="31"/>
      <c r="I7" s="49"/>
      <c r="J7" s="49"/>
      <c r="K7" s="31" t="s">
        <v>13</v>
      </c>
      <c r="L7" s="31"/>
      <c r="M7" s="31" t="s">
        <v>14</v>
      </c>
      <c r="N7" s="31"/>
      <c r="O7" s="31"/>
      <c r="P7" s="31"/>
      <c r="Q7" s="31"/>
      <c r="R7" s="31"/>
      <c r="S7" s="31"/>
      <c r="T7" s="31"/>
      <c r="U7" s="31"/>
      <c r="V7" s="53"/>
      <c r="W7" s="53"/>
      <c r="X7" s="53"/>
      <c r="Y7" s="53"/>
    </row>
    <row r="8" spans="1:25" ht="12.75" customHeight="1" x14ac:dyDescent="0.15">
      <c r="C8" s="224"/>
      <c r="D8" s="67"/>
      <c r="E8" s="67"/>
      <c r="F8" s="67"/>
      <c r="G8" s="67"/>
      <c r="H8" s="32"/>
      <c r="I8" s="50"/>
      <c r="J8" s="50"/>
      <c r="K8" s="32" t="s">
        <v>13</v>
      </c>
      <c r="L8" s="32"/>
      <c r="M8" s="32" t="s">
        <v>14</v>
      </c>
      <c r="N8" s="32" t="s">
        <v>15</v>
      </c>
      <c r="O8" s="33" t="s">
        <v>14</v>
      </c>
      <c r="P8" s="32"/>
      <c r="Q8" s="32" t="s">
        <v>16</v>
      </c>
      <c r="R8" s="33"/>
      <c r="S8" s="33" t="s">
        <v>15</v>
      </c>
      <c r="T8" s="32"/>
      <c r="U8" s="32" t="s">
        <v>17</v>
      </c>
      <c r="V8" s="54"/>
      <c r="W8" s="54"/>
      <c r="X8" s="54"/>
      <c r="Y8" s="54"/>
    </row>
    <row r="9" spans="1:25" ht="12.75" customHeight="1" x14ac:dyDescent="0.15">
      <c r="C9" s="224"/>
      <c r="D9" s="223" t="s">
        <v>18</v>
      </c>
      <c r="E9" s="227" t="s">
        <v>19</v>
      </c>
      <c r="F9" s="227"/>
      <c r="G9" s="227"/>
      <c r="H9" s="31"/>
      <c r="I9" s="31"/>
      <c r="J9" s="31">
        <v>6.6</v>
      </c>
      <c r="K9" s="31" t="s">
        <v>13</v>
      </c>
      <c r="L9" s="31"/>
      <c r="M9" s="31"/>
      <c r="N9" s="31"/>
      <c r="O9" s="4" t="s">
        <v>107</v>
      </c>
      <c r="P9" s="31">
        <v>9</v>
      </c>
      <c r="Q9" s="31" t="s">
        <v>20</v>
      </c>
      <c r="R9" s="31">
        <v>6</v>
      </c>
      <c r="S9" s="31" t="s">
        <v>21</v>
      </c>
      <c r="T9" s="31" t="s">
        <v>22</v>
      </c>
      <c r="U9" s="31"/>
      <c r="V9" s="53"/>
      <c r="W9" s="53" t="s">
        <v>23</v>
      </c>
      <c r="X9" s="53"/>
      <c r="Y9" s="53"/>
    </row>
    <row r="10" spans="1:25" ht="12.75" customHeight="1" x14ac:dyDescent="0.15">
      <c r="C10" s="224"/>
      <c r="D10" s="224"/>
      <c r="E10" s="227"/>
      <c r="F10" s="227"/>
      <c r="G10" s="227"/>
      <c r="H10" s="32" t="s">
        <v>24</v>
      </c>
      <c r="I10" s="32"/>
      <c r="J10" s="32">
        <v>100</v>
      </c>
      <c r="K10" s="32" t="s">
        <v>25</v>
      </c>
      <c r="L10" s="32"/>
      <c r="M10" s="32"/>
      <c r="N10" s="32"/>
      <c r="O10" s="5" t="s">
        <v>107</v>
      </c>
      <c r="P10" s="32">
        <v>9</v>
      </c>
      <c r="Q10" s="32" t="s">
        <v>20</v>
      </c>
      <c r="R10" s="32">
        <v>4</v>
      </c>
      <c r="S10" s="32" t="s">
        <v>21</v>
      </c>
      <c r="T10" s="32" t="s">
        <v>26</v>
      </c>
      <c r="U10" s="32"/>
      <c r="V10" s="54"/>
      <c r="W10" s="54"/>
      <c r="X10" s="54"/>
      <c r="Y10" s="54"/>
    </row>
    <row r="11" spans="1:25" ht="12.75" customHeight="1" x14ac:dyDescent="0.15">
      <c r="C11" s="224"/>
      <c r="D11" s="224"/>
      <c r="E11" s="227"/>
      <c r="F11" s="227"/>
      <c r="G11" s="227"/>
      <c r="H11" s="34"/>
      <c r="I11" s="31"/>
      <c r="J11" s="31"/>
      <c r="K11" s="31" t="s">
        <v>13</v>
      </c>
      <c r="L11" s="31"/>
      <c r="M11" s="31"/>
      <c r="N11" s="31"/>
      <c r="O11" s="4" t="s">
        <v>107</v>
      </c>
      <c r="P11" s="31"/>
      <c r="Q11" s="31" t="s">
        <v>20</v>
      </c>
      <c r="R11" s="31"/>
      <c r="S11" s="31" t="s">
        <v>21</v>
      </c>
      <c r="T11" s="31" t="s">
        <v>22</v>
      </c>
      <c r="U11" s="31"/>
      <c r="V11" s="53"/>
      <c r="W11" s="53"/>
      <c r="X11" s="53"/>
      <c r="Y11" s="66" t="s">
        <v>92</v>
      </c>
    </row>
    <row r="12" spans="1:25" ht="12.75" customHeight="1" x14ac:dyDescent="0.15">
      <c r="C12" s="224"/>
      <c r="D12" s="224"/>
      <c r="E12" s="227"/>
      <c r="F12" s="227"/>
      <c r="G12" s="227"/>
      <c r="H12" s="35" t="s">
        <v>24</v>
      </c>
      <c r="I12" s="32"/>
      <c r="J12" s="32"/>
      <c r="K12" s="32" t="s">
        <v>27</v>
      </c>
      <c r="L12" s="32"/>
      <c r="M12" s="32"/>
      <c r="N12" s="32"/>
      <c r="O12" s="5" t="s">
        <v>107</v>
      </c>
      <c r="P12" s="32"/>
      <c r="Q12" s="32" t="s">
        <v>20</v>
      </c>
      <c r="R12" s="32"/>
      <c r="S12" s="32" t="s">
        <v>21</v>
      </c>
      <c r="T12" s="32" t="s">
        <v>26</v>
      </c>
      <c r="U12" s="32"/>
      <c r="V12" s="54"/>
      <c r="W12" s="54"/>
      <c r="X12" s="54"/>
      <c r="Y12" s="54"/>
    </row>
    <row r="13" spans="1:25" ht="12.75" customHeight="1" x14ac:dyDescent="0.15">
      <c r="C13" s="225"/>
      <c r="D13" s="225"/>
      <c r="E13" s="227" t="s">
        <v>28</v>
      </c>
      <c r="F13" s="227"/>
      <c r="G13" s="227"/>
      <c r="H13" s="31"/>
      <c r="I13" s="31"/>
      <c r="J13" s="31"/>
      <c r="K13" s="31" t="s">
        <v>13</v>
      </c>
      <c r="L13" s="31"/>
      <c r="M13" s="31"/>
      <c r="N13" s="31"/>
      <c r="O13" s="4" t="s">
        <v>107</v>
      </c>
      <c r="P13" s="31"/>
      <c r="Q13" s="31" t="s">
        <v>20</v>
      </c>
      <c r="R13" s="31"/>
      <c r="S13" s="31" t="s">
        <v>21</v>
      </c>
      <c r="T13" s="31" t="s">
        <v>22</v>
      </c>
      <c r="U13" s="31"/>
      <c r="V13" s="53"/>
      <c r="W13" s="53"/>
      <c r="X13" s="53"/>
      <c r="Y13" s="66"/>
    </row>
    <row r="14" spans="1:25" ht="12.75" customHeight="1" x14ac:dyDescent="0.15">
      <c r="C14" s="225"/>
      <c r="D14" s="225"/>
      <c r="E14" s="227"/>
      <c r="F14" s="227"/>
      <c r="G14" s="227"/>
      <c r="H14" s="32" t="s">
        <v>24</v>
      </c>
      <c r="I14" s="32"/>
      <c r="J14" s="32"/>
      <c r="K14" s="32" t="s">
        <v>27</v>
      </c>
      <c r="L14" s="32"/>
      <c r="M14" s="32"/>
      <c r="N14" s="32"/>
      <c r="O14" s="5" t="s">
        <v>107</v>
      </c>
      <c r="P14" s="32"/>
      <c r="Q14" s="32" t="s">
        <v>20</v>
      </c>
      <c r="R14" s="32"/>
      <c r="S14" s="32" t="s">
        <v>21</v>
      </c>
      <c r="T14" s="32" t="s">
        <v>26</v>
      </c>
      <c r="U14" s="32"/>
      <c r="V14" s="54"/>
      <c r="W14" s="54"/>
      <c r="X14" s="54"/>
      <c r="Y14" s="54"/>
    </row>
    <row r="15" spans="1:25" ht="12.75" customHeight="1" x14ac:dyDescent="0.15">
      <c r="C15" s="225"/>
      <c r="D15" s="225"/>
      <c r="E15" s="227" t="s">
        <v>29</v>
      </c>
      <c r="F15" s="227"/>
      <c r="G15" s="227"/>
      <c r="H15" s="34"/>
      <c r="I15" s="31"/>
      <c r="J15" s="31"/>
      <c r="K15" s="31" t="s">
        <v>13</v>
      </c>
      <c r="L15" s="31"/>
      <c r="M15" s="31"/>
      <c r="N15" s="31"/>
      <c r="O15" s="4" t="s">
        <v>107</v>
      </c>
      <c r="P15" s="31"/>
      <c r="Q15" s="31" t="s">
        <v>20</v>
      </c>
      <c r="R15" s="31"/>
      <c r="S15" s="31" t="s">
        <v>21</v>
      </c>
      <c r="T15" s="31" t="s">
        <v>22</v>
      </c>
      <c r="U15" s="31"/>
      <c r="V15" s="53"/>
      <c r="W15" s="53"/>
      <c r="X15" s="53"/>
      <c r="Y15" s="66"/>
    </row>
    <row r="16" spans="1:25" ht="12.75" customHeight="1" x14ac:dyDescent="0.15">
      <c r="C16" s="226"/>
      <c r="D16" s="226"/>
      <c r="E16" s="227"/>
      <c r="F16" s="227"/>
      <c r="G16" s="227"/>
      <c r="H16" s="35" t="s">
        <v>24</v>
      </c>
      <c r="I16" s="32"/>
      <c r="J16" s="32"/>
      <c r="K16" s="32" t="s">
        <v>27</v>
      </c>
      <c r="L16" s="32"/>
      <c r="M16" s="32"/>
      <c r="N16" s="32"/>
      <c r="O16" s="5" t="s">
        <v>107</v>
      </c>
      <c r="P16" s="32"/>
      <c r="Q16" s="32" t="s">
        <v>20</v>
      </c>
      <c r="R16" s="32"/>
      <c r="S16" s="32" t="s">
        <v>21</v>
      </c>
      <c r="T16" s="32" t="s">
        <v>26</v>
      </c>
      <c r="U16" s="32"/>
      <c r="V16" s="54"/>
      <c r="W16" s="54"/>
      <c r="X16" s="54"/>
      <c r="Y16" s="54"/>
    </row>
    <row r="17" spans="1:25" ht="12.75" customHeight="1" x14ac:dyDescent="0.15">
      <c r="C17" s="67" t="s">
        <v>30</v>
      </c>
      <c r="D17" s="67"/>
      <c r="E17" s="67"/>
      <c r="F17" s="67"/>
      <c r="G17" s="67"/>
      <c r="H17" s="203">
        <v>2</v>
      </c>
      <c r="I17" s="230"/>
      <c r="J17" s="36" t="s">
        <v>31</v>
      </c>
      <c r="K17" s="231">
        <v>878</v>
      </c>
      <c r="L17" s="231"/>
      <c r="M17" s="36" t="s">
        <v>32</v>
      </c>
      <c r="N17" s="231"/>
      <c r="O17" s="231"/>
      <c r="P17" s="36" t="s">
        <v>33</v>
      </c>
      <c r="Q17" s="231">
        <v>234</v>
      </c>
      <c r="R17" s="231"/>
      <c r="S17" s="231"/>
      <c r="T17" s="36" t="s">
        <v>86</v>
      </c>
      <c r="U17" s="36"/>
      <c r="V17" s="37"/>
      <c r="W17" s="37"/>
      <c r="X17" s="37"/>
      <c r="Y17" s="25"/>
    </row>
    <row r="18" spans="1:25" ht="12.75" customHeight="1" x14ac:dyDescent="0.15">
      <c r="C18" s="67" t="s">
        <v>34</v>
      </c>
      <c r="D18" s="67"/>
      <c r="E18" s="67"/>
      <c r="F18" s="67"/>
      <c r="G18" s="67"/>
      <c r="H18" s="203">
        <v>2</v>
      </c>
      <c r="I18" s="230"/>
      <c r="J18" s="36" t="s">
        <v>35</v>
      </c>
      <c r="K18" s="231">
        <v>267</v>
      </c>
      <c r="L18" s="231"/>
      <c r="M18" s="36" t="s">
        <v>32</v>
      </c>
      <c r="N18" s="231"/>
      <c r="O18" s="231"/>
      <c r="P18" s="36" t="s">
        <v>33</v>
      </c>
      <c r="Q18" s="231">
        <v>260</v>
      </c>
      <c r="R18" s="231"/>
      <c r="S18" s="231"/>
      <c r="T18" s="36" t="s">
        <v>86</v>
      </c>
      <c r="U18" s="36"/>
      <c r="V18" s="37"/>
      <c r="W18" s="37"/>
      <c r="X18" s="37"/>
      <c r="Y18" s="27"/>
    </row>
    <row r="19" spans="1:25" ht="6.75" customHeight="1" x14ac:dyDescent="0.15">
      <c r="C19" s="26"/>
      <c r="D19" s="26"/>
      <c r="E19" s="26"/>
      <c r="F19" s="26"/>
      <c r="G19" s="26"/>
      <c r="H19" s="26"/>
      <c r="I19" s="26"/>
      <c r="Q19" s="26"/>
      <c r="R19" s="26"/>
      <c r="S19" s="26"/>
    </row>
    <row r="20" spans="1:25" ht="12.75" customHeight="1" x14ac:dyDescent="0.15">
      <c r="A20" s="192" t="s">
        <v>93</v>
      </c>
      <c r="C20" s="38" t="s">
        <v>36</v>
      </c>
      <c r="D20" s="39" t="s">
        <v>37</v>
      </c>
      <c r="E20" s="26"/>
      <c r="F20" s="26"/>
      <c r="G20" s="26"/>
      <c r="H20" s="26"/>
      <c r="O20" s="192" t="s">
        <v>108</v>
      </c>
      <c r="Q20" s="26"/>
      <c r="R20" s="26"/>
      <c r="S20" s="26"/>
      <c r="U20" s="192" t="s">
        <v>95</v>
      </c>
    </row>
    <row r="21" spans="1:25" ht="12.75" customHeight="1" x14ac:dyDescent="0.15">
      <c r="A21" s="270"/>
      <c r="C21" s="38"/>
      <c r="D21" s="39"/>
      <c r="E21" s="26"/>
      <c r="F21" s="26"/>
      <c r="G21" s="26"/>
      <c r="H21" s="26"/>
      <c r="O21" s="192"/>
      <c r="Q21" s="26"/>
      <c r="R21" s="26"/>
      <c r="S21" s="26"/>
      <c r="U21" s="192"/>
    </row>
    <row r="22" spans="1:25" ht="12.75" customHeight="1" x14ac:dyDescent="0.15">
      <c r="A22" s="192" t="s">
        <v>96</v>
      </c>
      <c r="C22" s="26"/>
      <c r="D22" s="39"/>
      <c r="E22" s="26"/>
      <c r="F22" s="26"/>
      <c r="G22" s="26"/>
      <c r="H22" s="26"/>
      <c r="O22" s="192"/>
      <c r="Q22" s="26"/>
      <c r="R22" s="26"/>
      <c r="S22" s="26"/>
      <c r="U22" s="192"/>
    </row>
    <row r="23" spans="1:25" ht="6.75" customHeight="1" x14ac:dyDescent="0.15">
      <c r="A23" s="270"/>
      <c r="C23" s="26"/>
      <c r="D23" s="26"/>
      <c r="E23" s="26"/>
      <c r="F23" s="26"/>
      <c r="G23" s="26"/>
      <c r="H23" s="26"/>
      <c r="I23" s="26"/>
      <c r="Q23" s="26"/>
      <c r="R23" s="26"/>
      <c r="S23" s="26"/>
    </row>
    <row r="24" spans="1:25" ht="12.75" customHeight="1" x14ac:dyDescent="0.15">
      <c r="B24" s="23" t="s">
        <v>38</v>
      </c>
      <c r="W24" s="24" t="s">
        <v>39</v>
      </c>
    </row>
    <row r="25" spans="1:25" ht="12.75" customHeight="1" x14ac:dyDescent="0.15">
      <c r="C25" s="203" t="s">
        <v>40</v>
      </c>
      <c r="D25" s="230"/>
      <c r="E25" s="230"/>
      <c r="F25" s="230"/>
      <c r="G25" s="230"/>
      <c r="H25" s="230"/>
      <c r="I25" s="230"/>
      <c r="J25" s="230"/>
      <c r="K25" s="230"/>
      <c r="L25" s="232"/>
      <c r="M25" s="203" t="s">
        <v>41</v>
      </c>
      <c r="N25" s="230"/>
      <c r="O25" s="230"/>
      <c r="P25" s="230"/>
      <c r="Q25" s="230"/>
      <c r="R25" s="230"/>
      <c r="S25" s="230"/>
      <c r="T25" s="230"/>
      <c r="U25" s="230"/>
      <c r="V25" s="232"/>
      <c r="W25" s="67" t="s">
        <v>42</v>
      </c>
      <c r="X25" s="67"/>
    </row>
    <row r="26" spans="1:25" ht="12.75" customHeight="1" x14ac:dyDescent="0.15">
      <c r="C26" s="203" t="s">
        <v>43</v>
      </c>
      <c r="D26" s="232"/>
      <c r="E26" s="203" t="s">
        <v>44</v>
      </c>
      <c r="F26" s="232"/>
      <c r="G26" s="203" t="s">
        <v>45</v>
      </c>
      <c r="H26" s="232"/>
      <c r="I26" s="203" t="s">
        <v>46</v>
      </c>
      <c r="J26" s="232"/>
      <c r="K26" s="203" t="s">
        <v>15</v>
      </c>
      <c r="L26" s="232"/>
      <c r="M26" s="203" t="s">
        <v>47</v>
      </c>
      <c r="N26" s="232"/>
      <c r="O26" s="203" t="s">
        <v>48</v>
      </c>
      <c r="P26" s="232"/>
      <c r="Q26" s="203" t="s">
        <v>49</v>
      </c>
      <c r="R26" s="232"/>
      <c r="S26" s="203" t="s">
        <v>46</v>
      </c>
      <c r="T26" s="232"/>
      <c r="U26" s="203" t="s">
        <v>15</v>
      </c>
      <c r="V26" s="232"/>
      <c r="W26" s="67"/>
      <c r="X26" s="67"/>
    </row>
    <row r="27" spans="1:25" ht="12.75" customHeight="1" x14ac:dyDescent="0.15">
      <c r="C27" s="178">
        <v>500</v>
      </c>
      <c r="D27" s="179"/>
      <c r="E27" s="178">
        <v>500</v>
      </c>
      <c r="F27" s="179"/>
      <c r="G27" s="178">
        <v>700</v>
      </c>
      <c r="H27" s="179"/>
      <c r="I27" s="178">
        <v>400</v>
      </c>
      <c r="J27" s="179"/>
      <c r="K27" s="178">
        <f>SUM(C27:J27)</f>
        <v>2100</v>
      </c>
      <c r="L27" s="179"/>
      <c r="M27" s="178">
        <v>500</v>
      </c>
      <c r="N27" s="179"/>
      <c r="O27" s="178">
        <v>200</v>
      </c>
      <c r="P27" s="179"/>
      <c r="Q27" s="178">
        <v>1000</v>
      </c>
      <c r="R27" s="179"/>
      <c r="S27" s="178">
        <v>0</v>
      </c>
      <c r="T27" s="179"/>
      <c r="U27" s="178">
        <f>SUM(M27:T27)</f>
        <v>1700</v>
      </c>
      <c r="V27" s="179"/>
      <c r="W27" s="180">
        <f>K27-U27</f>
        <v>400</v>
      </c>
      <c r="X27" s="180"/>
    </row>
    <row r="28" spans="1:25" ht="7.5" customHeight="1" x14ac:dyDescent="0.15"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7"/>
      <c r="Q28" s="40"/>
      <c r="R28" s="271" t="s">
        <v>109</v>
      </c>
      <c r="S28" s="40"/>
      <c r="T28" s="40"/>
      <c r="U28" s="40"/>
      <c r="V28" s="40"/>
      <c r="W28" s="40"/>
      <c r="X28" s="40"/>
      <c r="Y28" s="40"/>
    </row>
    <row r="29" spans="1:25" ht="12.75" customHeight="1" x14ac:dyDescent="0.15">
      <c r="B29" s="23" t="s">
        <v>50</v>
      </c>
      <c r="P29" s="48"/>
      <c r="R29" s="272"/>
      <c r="W29" s="24" t="s">
        <v>51</v>
      </c>
    </row>
    <row r="30" spans="1:25" ht="12.75" customHeight="1" x14ac:dyDescent="0.15">
      <c r="A30" s="275" t="s">
        <v>94</v>
      </c>
      <c r="B30" s="276"/>
      <c r="C30" s="137"/>
      <c r="D30" s="155" t="s">
        <v>52</v>
      </c>
      <c r="E30" s="97"/>
      <c r="F30" s="98"/>
      <c r="G30" s="79" t="s">
        <v>53</v>
      </c>
      <c r="H30" s="97"/>
      <c r="I30" s="97"/>
      <c r="J30" s="97"/>
      <c r="K30" s="97"/>
      <c r="L30" s="97"/>
      <c r="M30" s="97"/>
      <c r="N30" s="98"/>
      <c r="O30" s="79" t="s">
        <v>54</v>
      </c>
      <c r="P30" s="97"/>
      <c r="Q30" s="97"/>
      <c r="R30" s="97"/>
      <c r="S30" s="97"/>
      <c r="T30" s="97"/>
      <c r="U30" s="97"/>
      <c r="V30" s="97"/>
      <c r="W30" s="97"/>
      <c r="X30" s="98"/>
    </row>
    <row r="31" spans="1:25" ht="12.75" customHeight="1" thickBot="1" x14ac:dyDescent="0.2">
      <c r="A31" s="277"/>
      <c r="B31" s="276"/>
      <c r="C31" s="138"/>
      <c r="D31" s="146"/>
      <c r="E31" s="147"/>
      <c r="F31" s="148"/>
      <c r="G31" s="186" t="s">
        <v>104</v>
      </c>
      <c r="H31" s="187"/>
      <c r="I31" s="188" t="s">
        <v>105</v>
      </c>
      <c r="J31" s="187"/>
      <c r="K31" s="188" t="s">
        <v>111</v>
      </c>
      <c r="L31" s="187"/>
      <c r="M31" s="146" t="s">
        <v>55</v>
      </c>
      <c r="N31" s="148"/>
      <c r="O31" s="200">
        <v>1</v>
      </c>
      <c r="P31" s="201"/>
      <c r="Q31" s="183">
        <f>O31+1</f>
        <v>2</v>
      </c>
      <c r="R31" s="182"/>
      <c r="S31" s="183">
        <f>Q31+1</f>
        <v>3</v>
      </c>
      <c r="T31" s="182"/>
      <c r="U31" s="183">
        <f>S31+1</f>
        <v>4</v>
      </c>
      <c r="V31" s="182"/>
      <c r="W31" s="184">
        <f>U31+1</f>
        <v>5</v>
      </c>
      <c r="X31" s="185"/>
    </row>
    <row r="32" spans="1:25" ht="12.75" customHeight="1" thickBot="1" x14ac:dyDescent="0.2">
      <c r="C32" s="154"/>
      <c r="D32" s="143" t="s">
        <v>56</v>
      </c>
      <c r="E32" s="91"/>
      <c r="F32" s="92"/>
      <c r="G32" s="193" t="s">
        <v>23</v>
      </c>
      <c r="H32" s="194"/>
      <c r="I32" s="240" t="s">
        <v>23</v>
      </c>
      <c r="J32" s="194"/>
      <c r="K32" s="240" t="s">
        <v>23</v>
      </c>
      <c r="L32" s="194"/>
      <c r="M32" s="190"/>
      <c r="N32" s="239"/>
      <c r="O32" s="233">
        <v>4</v>
      </c>
      <c r="P32" s="234"/>
      <c r="Q32" s="238">
        <f>O32+1</f>
        <v>5</v>
      </c>
      <c r="R32" s="237"/>
      <c r="S32" s="235">
        <f>Q32+1</f>
        <v>6</v>
      </c>
      <c r="T32" s="237"/>
      <c r="U32" s="235">
        <f>S32+1</f>
        <v>7</v>
      </c>
      <c r="V32" s="237"/>
      <c r="W32" s="235">
        <f>U32+1</f>
        <v>8</v>
      </c>
      <c r="X32" s="236"/>
    </row>
    <row r="33" spans="1:24" ht="12.75" customHeight="1" x14ac:dyDescent="0.15">
      <c r="C33" s="137" t="s">
        <v>57</v>
      </c>
      <c r="D33" s="155" t="s">
        <v>85</v>
      </c>
      <c r="E33" s="97"/>
      <c r="F33" s="97"/>
      <c r="G33" s="199">
        <v>1980</v>
      </c>
      <c r="H33" s="198"/>
      <c r="I33" s="196">
        <v>2020</v>
      </c>
      <c r="J33" s="198"/>
      <c r="K33" s="196">
        <v>2000</v>
      </c>
      <c r="L33" s="197"/>
      <c r="M33" s="195">
        <f>ROUND(SUM(G33:L33)/3,0)</f>
        <v>2000</v>
      </c>
      <c r="N33" s="195"/>
      <c r="O33" s="199">
        <v>2050</v>
      </c>
      <c r="P33" s="198"/>
      <c r="Q33" s="196">
        <v>2100</v>
      </c>
      <c r="R33" s="198"/>
      <c r="S33" s="196">
        <v>2100</v>
      </c>
      <c r="T33" s="198"/>
      <c r="U33" s="196">
        <v>2100</v>
      </c>
      <c r="V33" s="198"/>
      <c r="W33" s="196">
        <v>2100</v>
      </c>
      <c r="X33" s="197"/>
    </row>
    <row r="34" spans="1:24" ht="12.75" customHeight="1" x14ac:dyDescent="0.15">
      <c r="C34" s="138"/>
      <c r="D34" s="146" t="s">
        <v>58</v>
      </c>
      <c r="E34" s="147"/>
      <c r="F34" s="147"/>
      <c r="G34" s="204">
        <v>120</v>
      </c>
      <c r="H34" s="131"/>
      <c r="I34" s="125">
        <v>100</v>
      </c>
      <c r="J34" s="131"/>
      <c r="K34" s="125">
        <v>110</v>
      </c>
      <c r="L34" s="202"/>
      <c r="M34" s="205">
        <f>ROUND(SUM(G34:L34)/3,0)</f>
        <v>110</v>
      </c>
      <c r="N34" s="205"/>
      <c r="O34" s="204">
        <v>100</v>
      </c>
      <c r="P34" s="131"/>
      <c r="Q34" s="125">
        <v>100</v>
      </c>
      <c r="R34" s="131"/>
      <c r="S34" s="125">
        <v>100</v>
      </c>
      <c r="T34" s="131"/>
      <c r="U34" s="125">
        <v>100</v>
      </c>
      <c r="V34" s="131"/>
      <c r="W34" s="125">
        <v>100</v>
      </c>
      <c r="X34" s="202"/>
    </row>
    <row r="35" spans="1:24" ht="12.75" customHeight="1" x14ac:dyDescent="0.15">
      <c r="C35" s="138"/>
      <c r="D35" s="146"/>
      <c r="E35" s="147"/>
      <c r="F35" s="147"/>
      <c r="G35" s="204"/>
      <c r="H35" s="131"/>
      <c r="I35" s="146"/>
      <c r="J35" s="153"/>
      <c r="K35" s="125"/>
      <c r="L35" s="202"/>
      <c r="M35" s="205"/>
      <c r="N35" s="205"/>
      <c r="O35" s="204"/>
      <c r="P35" s="131"/>
      <c r="Q35" s="125"/>
      <c r="R35" s="131"/>
      <c r="S35" s="125"/>
      <c r="T35" s="131"/>
      <c r="U35" s="125"/>
      <c r="V35" s="131"/>
      <c r="W35" s="125"/>
      <c r="X35" s="202"/>
    </row>
    <row r="36" spans="1:24" ht="12.75" customHeight="1" x14ac:dyDescent="0.15">
      <c r="C36" s="138"/>
      <c r="D36" s="146"/>
      <c r="E36" s="147"/>
      <c r="F36" s="147"/>
      <c r="G36" s="204"/>
      <c r="H36" s="131"/>
      <c r="I36" s="146"/>
      <c r="J36" s="153"/>
      <c r="K36" s="125"/>
      <c r="L36" s="202"/>
      <c r="M36" s="205"/>
      <c r="N36" s="205"/>
      <c r="O36" s="204"/>
      <c r="P36" s="131"/>
      <c r="Q36" s="125"/>
      <c r="R36" s="131"/>
      <c r="S36" s="125"/>
      <c r="T36" s="131"/>
      <c r="U36" s="125"/>
      <c r="V36" s="131"/>
      <c r="W36" s="125"/>
      <c r="X36" s="202"/>
    </row>
    <row r="37" spans="1:24" ht="12.75" customHeight="1" x14ac:dyDescent="0.15">
      <c r="C37" s="138"/>
      <c r="D37" s="146"/>
      <c r="E37" s="147"/>
      <c r="F37" s="147"/>
      <c r="G37" s="204"/>
      <c r="H37" s="131"/>
      <c r="I37" s="125"/>
      <c r="J37" s="131"/>
      <c r="K37" s="125"/>
      <c r="L37" s="202"/>
      <c r="M37" s="205"/>
      <c r="N37" s="205"/>
      <c r="O37" s="204"/>
      <c r="P37" s="131"/>
      <c r="Q37" s="125"/>
      <c r="R37" s="131"/>
      <c r="S37" s="125"/>
      <c r="T37" s="131"/>
      <c r="U37" s="125"/>
      <c r="V37" s="131"/>
      <c r="W37" s="125"/>
      <c r="X37" s="202"/>
    </row>
    <row r="38" spans="1:24" ht="12.75" customHeight="1" thickBot="1" x14ac:dyDescent="0.2">
      <c r="C38" s="138"/>
      <c r="D38" s="146"/>
      <c r="E38" s="147"/>
      <c r="F38" s="147"/>
      <c r="G38" s="217"/>
      <c r="H38" s="216"/>
      <c r="I38" s="214"/>
      <c r="J38" s="216"/>
      <c r="K38" s="214"/>
      <c r="L38" s="215"/>
      <c r="M38" s="205"/>
      <c r="N38" s="205"/>
      <c r="O38" s="217"/>
      <c r="P38" s="216"/>
      <c r="Q38" s="214"/>
      <c r="R38" s="216"/>
      <c r="S38" s="214"/>
      <c r="T38" s="216"/>
      <c r="U38" s="214"/>
      <c r="V38" s="216"/>
      <c r="W38" s="214"/>
      <c r="X38" s="215"/>
    </row>
    <row r="39" spans="1:24" ht="12.75" customHeight="1" thickBot="1" x14ac:dyDescent="0.2">
      <c r="C39" s="154"/>
      <c r="D39" s="143" t="s">
        <v>15</v>
      </c>
      <c r="E39" s="91"/>
      <c r="F39" s="92"/>
      <c r="G39" s="221">
        <f>SUM(G33:H38)</f>
        <v>2100</v>
      </c>
      <c r="H39" s="220"/>
      <c r="I39" s="218">
        <f>SUM(I33:J38)</f>
        <v>2120</v>
      </c>
      <c r="J39" s="220"/>
      <c r="K39" s="218">
        <f>SUM(K33:L38)</f>
        <v>2110</v>
      </c>
      <c r="L39" s="220"/>
      <c r="M39" s="135">
        <f>SUM(M33:N38)</f>
        <v>2110</v>
      </c>
      <c r="N39" s="136"/>
      <c r="O39" s="221">
        <f>SUM(O33:P38)</f>
        <v>2150</v>
      </c>
      <c r="P39" s="220"/>
      <c r="Q39" s="218">
        <f>SUM(Q33:R38)</f>
        <v>2200</v>
      </c>
      <c r="R39" s="220"/>
      <c r="S39" s="218">
        <f>SUM(S33:T38)</f>
        <v>2200</v>
      </c>
      <c r="T39" s="220"/>
      <c r="U39" s="218">
        <f>SUM(U33:V38)</f>
        <v>2200</v>
      </c>
      <c r="V39" s="220"/>
      <c r="W39" s="218">
        <f>SUM(W33:X38)</f>
        <v>2200</v>
      </c>
      <c r="X39" s="219"/>
    </row>
    <row r="40" spans="1:24" ht="12.75" customHeight="1" x14ac:dyDescent="0.15">
      <c r="C40" s="137" t="s">
        <v>59</v>
      </c>
      <c r="D40" s="140" t="s">
        <v>60</v>
      </c>
      <c r="E40" s="141"/>
      <c r="F40" s="141"/>
      <c r="G40" s="199">
        <v>370</v>
      </c>
      <c r="H40" s="198"/>
      <c r="I40" s="196">
        <v>388</v>
      </c>
      <c r="J40" s="198"/>
      <c r="K40" s="196">
        <v>379</v>
      </c>
      <c r="L40" s="197"/>
      <c r="M40" s="241">
        <f>ROUND(SUM(G40:L40)/3,0)</f>
        <v>379</v>
      </c>
      <c r="N40" s="241"/>
      <c r="O40" s="199">
        <v>380</v>
      </c>
      <c r="P40" s="198"/>
      <c r="Q40" s="196">
        <v>385</v>
      </c>
      <c r="R40" s="198"/>
      <c r="S40" s="196">
        <v>385</v>
      </c>
      <c r="T40" s="198"/>
      <c r="U40" s="196">
        <v>385</v>
      </c>
      <c r="V40" s="198"/>
      <c r="W40" s="196">
        <v>385</v>
      </c>
      <c r="X40" s="197"/>
    </row>
    <row r="41" spans="1:24" ht="12.75" customHeight="1" x14ac:dyDescent="0.15">
      <c r="C41" s="138"/>
      <c r="D41" s="132" t="s">
        <v>61</v>
      </c>
      <c r="E41" s="133"/>
      <c r="F41" s="133"/>
      <c r="G41" s="204">
        <v>210</v>
      </c>
      <c r="H41" s="131"/>
      <c r="I41" s="125">
        <v>220</v>
      </c>
      <c r="J41" s="131"/>
      <c r="K41" s="125">
        <v>247</v>
      </c>
      <c r="L41" s="202"/>
      <c r="M41" s="242">
        <f>ROUND(SUM(G41:L41)/3,0)</f>
        <v>226</v>
      </c>
      <c r="N41" s="242"/>
      <c r="O41" s="204">
        <v>197</v>
      </c>
      <c r="P41" s="131"/>
      <c r="Q41" s="125">
        <v>197</v>
      </c>
      <c r="R41" s="131"/>
      <c r="S41" s="125">
        <v>197</v>
      </c>
      <c r="T41" s="131"/>
      <c r="U41" s="125">
        <v>197</v>
      </c>
      <c r="V41" s="131"/>
      <c r="W41" s="125">
        <v>197</v>
      </c>
      <c r="X41" s="202"/>
    </row>
    <row r="42" spans="1:24" ht="12.75" customHeight="1" thickBot="1" x14ac:dyDescent="0.2">
      <c r="C42" s="138"/>
      <c r="D42" s="132" t="s">
        <v>62</v>
      </c>
      <c r="E42" s="133"/>
      <c r="F42" s="133"/>
      <c r="G42" s="217">
        <v>290</v>
      </c>
      <c r="H42" s="216"/>
      <c r="I42" s="214">
        <v>290</v>
      </c>
      <c r="J42" s="216"/>
      <c r="K42" s="214">
        <v>300</v>
      </c>
      <c r="L42" s="215"/>
      <c r="M42" s="242">
        <f>ROUND(SUM(G42:L42)/3,0)</f>
        <v>293</v>
      </c>
      <c r="N42" s="242"/>
      <c r="O42" s="217">
        <v>287</v>
      </c>
      <c r="P42" s="216"/>
      <c r="Q42" s="214">
        <v>287</v>
      </c>
      <c r="R42" s="216"/>
      <c r="S42" s="214">
        <v>287</v>
      </c>
      <c r="T42" s="216"/>
      <c r="U42" s="214">
        <v>287</v>
      </c>
      <c r="V42" s="216"/>
      <c r="W42" s="214">
        <v>287</v>
      </c>
      <c r="X42" s="215"/>
    </row>
    <row r="43" spans="1:24" ht="12.75" customHeight="1" thickBot="1" x14ac:dyDescent="0.2">
      <c r="C43" s="138"/>
      <c r="D43" s="132" t="s">
        <v>63</v>
      </c>
      <c r="E43" s="133"/>
      <c r="F43" s="134"/>
      <c r="G43" s="221">
        <f>SUM(G44:H47)</f>
        <v>549</v>
      </c>
      <c r="H43" s="220"/>
      <c r="I43" s="218">
        <f>SUM(I44:J47)</f>
        <v>550</v>
      </c>
      <c r="J43" s="220"/>
      <c r="K43" s="218">
        <f>SUM(K44:L47)</f>
        <v>551</v>
      </c>
      <c r="L43" s="220"/>
      <c r="M43" s="125">
        <f>SUM(M44:N47)</f>
        <v>550</v>
      </c>
      <c r="N43" s="242"/>
      <c r="O43" s="245">
        <f>SUM(O44:P47)</f>
        <v>550</v>
      </c>
      <c r="P43" s="212"/>
      <c r="Q43" s="210">
        <f>SUM(Q44:R47)</f>
        <v>550</v>
      </c>
      <c r="R43" s="212"/>
      <c r="S43" s="210">
        <f>SUM(S44:T47)</f>
        <v>550</v>
      </c>
      <c r="T43" s="212"/>
      <c r="U43" s="210">
        <f>SUM(U44:V47)</f>
        <v>550</v>
      </c>
      <c r="V43" s="212"/>
      <c r="W43" s="210">
        <f>SUM(W44:X47)</f>
        <v>550</v>
      </c>
      <c r="X43" s="246"/>
    </row>
    <row r="44" spans="1:24" ht="12.75" customHeight="1" x14ac:dyDescent="0.15">
      <c r="C44" s="139"/>
      <c r="D44" s="127" t="s">
        <v>64</v>
      </c>
      <c r="E44" s="128"/>
      <c r="F44" s="128"/>
      <c r="G44" s="199">
        <v>115</v>
      </c>
      <c r="H44" s="198"/>
      <c r="I44" s="196">
        <v>122</v>
      </c>
      <c r="J44" s="198"/>
      <c r="K44" s="196">
        <v>128</v>
      </c>
      <c r="L44" s="197"/>
      <c r="M44" s="242">
        <f>ROUND(SUM(G44:L44)/3,0)</f>
        <v>122</v>
      </c>
      <c r="N44" s="242"/>
      <c r="O44" s="248">
        <v>126</v>
      </c>
      <c r="P44" s="244"/>
      <c r="Q44" s="243">
        <v>126</v>
      </c>
      <c r="R44" s="244"/>
      <c r="S44" s="243">
        <v>126</v>
      </c>
      <c r="T44" s="244"/>
      <c r="U44" s="243">
        <v>126</v>
      </c>
      <c r="V44" s="244"/>
      <c r="W44" s="243">
        <v>126</v>
      </c>
      <c r="X44" s="247"/>
    </row>
    <row r="45" spans="1:24" ht="12.75" customHeight="1" x14ac:dyDescent="0.15">
      <c r="C45" s="139"/>
      <c r="D45" s="127" t="s">
        <v>65</v>
      </c>
      <c r="E45" s="128"/>
      <c r="F45" s="128"/>
      <c r="G45" s="204">
        <v>13</v>
      </c>
      <c r="H45" s="131"/>
      <c r="I45" s="125">
        <v>13</v>
      </c>
      <c r="J45" s="131"/>
      <c r="K45" s="125">
        <v>13</v>
      </c>
      <c r="L45" s="202"/>
      <c r="M45" s="242">
        <f>ROUND(SUM(G45:L45)/3,0)</f>
        <v>13</v>
      </c>
      <c r="N45" s="242"/>
      <c r="O45" s="204">
        <v>13</v>
      </c>
      <c r="P45" s="131"/>
      <c r="Q45" s="125">
        <v>13</v>
      </c>
      <c r="R45" s="131"/>
      <c r="S45" s="125">
        <v>13</v>
      </c>
      <c r="T45" s="131"/>
      <c r="U45" s="125">
        <v>13</v>
      </c>
      <c r="V45" s="131"/>
      <c r="W45" s="125">
        <v>13</v>
      </c>
      <c r="X45" s="202"/>
    </row>
    <row r="46" spans="1:24" ht="12.75" customHeight="1" x14ac:dyDescent="0.15">
      <c r="C46" s="139"/>
      <c r="D46" s="127" t="s">
        <v>66</v>
      </c>
      <c r="E46" s="128"/>
      <c r="F46" s="128"/>
      <c r="G46" s="204">
        <v>73</v>
      </c>
      <c r="H46" s="131"/>
      <c r="I46" s="125">
        <v>73</v>
      </c>
      <c r="J46" s="131"/>
      <c r="K46" s="125">
        <v>73</v>
      </c>
      <c r="L46" s="202"/>
      <c r="M46" s="242">
        <f>ROUND(SUM(G46:L46)/3,0)</f>
        <v>73</v>
      </c>
      <c r="N46" s="242"/>
      <c r="O46" s="204">
        <v>73</v>
      </c>
      <c r="P46" s="131"/>
      <c r="Q46" s="125">
        <v>73</v>
      </c>
      <c r="R46" s="131"/>
      <c r="S46" s="125">
        <v>73</v>
      </c>
      <c r="T46" s="131"/>
      <c r="U46" s="125">
        <v>73</v>
      </c>
      <c r="V46" s="131"/>
      <c r="W46" s="125">
        <v>73</v>
      </c>
      <c r="X46" s="202"/>
    </row>
    <row r="47" spans="1:24" ht="12.75" customHeight="1" thickBot="1" x14ac:dyDescent="0.2">
      <c r="C47" s="139"/>
      <c r="D47" s="127" t="s">
        <v>67</v>
      </c>
      <c r="E47" s="128"/>
      <c r="F47" s="128"/>
      <c r="G47" s="217">
        <v>348</v>
      </c>
      <c r="H47" s="216"/>
      <c r="I47" s="214">
        <v>342</v>
      </c>
      <c r="J47" s="216"/>
      <c r="K47" s="214">
        <v>337</v>
      </c>
      <c r="L47" s="215"/>
      <c r="M47" s="242">
        <f>ROUND(SUM(G47:L47)/3,0)</f>
        <v>342</v>
      </c>
      <c r="N47" s="242"/>
      <c r="O47" s="217">
        <v>338</v>
      </c>
      <c r="P47" s="216"/>
      <c r="Q47" s="214">
        <v>338</v>
      </c>
      <c r="R47" s="216"/>
      <c r="S47" s="214">
        <v>338</v>
      </c>
      <c r="T47" s="216"/>
      <c r="U47" s="214">
        <v>338</v>
      </c>
      <c r="V47" s="216"/>
      <c r="W47" s="214">
        <v>338</v>
      </c>
      <c r="X47" s="215"/>
    </row>
    <row r="48" spans="1:24" ht="12.75" customHeight="1" thickBot="1" x14ac:dyDescent="0.2">
      <c r="A48" s="192" t="s">
        <v>98</v>
      </c>
      <c r="C48" s="139"/>
      <c r="D48" s="121" t="s">
        <v>15</v>
      </c>
      <c r="E48" s="122"/>
      <c r="F48" s="123"/>
      <c r="G48" s="249">
        <f>G40+G41+G42+G43</f>
        <v>1419</v>
      </c>
      <c r="H48" s="250"/>
      <c r="I48" s="250">
        <f t="shared" ref="I48" si="0">I40+I41+I42+I43</f>
        <v>1448</v>
      </c>
      <c r="J48" s="250"/>
      <c r="K48" s="250">
        <f t="shared" ref="K48" si="1">K40+K41+K42+K43</f>
        <v>1477</v>
      </c>
      <c r="L48" s="251"/>
      <c r="M48" s="221">
        <f t="shared" ref="M48" si="2">M40+M41+M42+M43</f>
        <v>1448</v>
      </c>
      <c r="N48" s="220"/>
      <c r="O48" s="249">
        <f t="shared" ref="O48" si="3">O40+O41+O42+O43</f>
        <v>1414</v>
      </c>
      <c r="P48" s="250"/>
      <c r="Q48" s="250">
        <f t="shared" ref="Q48" si="4">Q40+Q41+Q42+Q43</f>
        <v>1419</v>
      </c>
      <c r="R48" s="250"/>
      <c r="S48" s="250">
        <f t="shared" ref="S48" si="5">S40+S41+S42+S43</f>
        <v>1419</v>
      </c>
      <c r="T48" s="250"/>
      <c r="U48" s="250">
        <f t="shared" ref="U48" si="6">U40+U41+U42+U43</f>
        <v>1419</v>
      </c>
      <c r="V48" s="250"/>
      <c r="W48" s="250">
        <f t="shared" ref="W48" si="7">W40+W41+W42+W43</f>
        <v>1419</v>
      </c>
      <c r="X48" s="251"/>
    </row>
    <row r="49" spans="1:25" ht="12.75" customHeight="1" x14ac:dyDescent="0.15">
      <c r="A49" s="270"/>
      <c r="C49" s="67" t="s">
        <v>68</v>
      </c>
      <c r="D49" s="67"/>
      <c r="E49" s="67"/>
      <c r="F49" s="203"/>
      <c r="G49" s="255">
        <v>100</v>
      </c>
      <c r="H49" s="256"/>
      <c r="I49" s="257">
        <v>100</v>
      </c>
      <c r="J49" s="256"/>
      <c r="K49" s="257">
        <v>100</v>
      </c>
      <c r="L49" s="258"/>
      <c r="M49" s="254">
        <f>ROUND(SUM(G49:L49)/3,0)</f>
        <v>100</v>
      </c>
      <c r="N49" s="254"/>
      <c r="O49" s="255">
        <v>280</v>
      </c>
      <c r="P49" s="256"/>
      <c r="Q49" s="257">
        <v>280</v>
      </c>
      <c r="R49" s="256"/>
      <c r="S49" s="257">
        <v>280</v>
      </c>
      <c r="T49" s="256"/>
      <c r="U49" s="257">
        <v>280</v>
      </c>
      <c r="V49" s="256"/>
      <c r="W49" s="257">
        <v>280</v>
      </c>
      <c r="X49" s="258"/>
    </row>
    <row r="50" spans="1:25" ht="12.75" customHeight="1" x14ac:dyDescent="0.15">
      <c r="C50" s="67" t="s">
        <v>69</v>
      </c>
      <c r="D50" s="67"/>
      <c r="E50" s="67"/>
      <c r="F50" s="203"/>
      <c r="G50" s="252">
        <v>0</v>
      </c>
      <c r="H50" s="118"/>
      <c r="I50" s="115">
        <v>0</v>
      </c>
      <c r="J50" s="118"/>
      <c r="K50" s="115">
        <v>0</v>
      </c>
      <c r="L50" s="253"/>
      <c r="M50" s="254">
        <f>ROUND(SUM(G50:L50)/3,0)</f>
        <v>0</v>
      </c>
      <c r="N50" s="254"/>
      <c r="O50" s="252">
        <v>0</v>
      </c>
      <c r="P50" s="118"/>
      <c r="Q50" s="115">
        <v>0</v>
      </c>
      <c r="R50" s="118"/>
      <c r="S50" s="115">
        <v>0</v>
      </c>
      <c r="T50" s="118"/>
      <c r="U50" s="115">
        <v>0</v>
      </c>
      <c r="V50" s="118"/>
      <c r="W50" s="115">
        <v>0</v>
      </c>
      <c r="X50" s="253"/>
    </row>
    <row r="51" spans="1:25" ht="12.75" customHeight="1" thickBot="1" x14ac:dyDescent="0.2">
      <c r="C51" s="67" t="s">
        <v>70</v>
      </c>
      <c r="D51" s="67"/>
      <c r="E51" s="67"/>
      <c r="F51" s="203"/>
      <c r="G51" s="262">
        <v>0</v>
      </c>
      <c r="H51" s="263"/>
      <c r="I51" s="264">
        <v>0</v>
      </c>
      <c r="J51" s="263"/>
      <c r="K51" s="264">
        <v>0</v>
      </c>
      <c r="L51" s="265"/>
      <c r="M51" s="254">
        <f>ROUND(SUM(G51:L51)/3,0)</f>
        <v>0</v>
      </c>
      <c r="N51" s="254"/>
      <c r="O51" s="262">
        <v>0</v>
      </c>
      <c r="P51" s="263"/>
      <c r="Q51" s="264">
        <v>0</v>
      </c>
      <c r="R51" s="263"/>
      <c r="S51" s="264">
        <v>0</v>
      </c>
      <c r="T51" s="263"/>
      <c r="U51" s="264">
        <v>0</v>
      </c>
      <c r="V51" s="263"/>
      <c r="W51" s="264">
        <v>0</v>
      </c>
      <c r="X51" s="265"/>
    </row>
    <row r="52" spans="1:25" ht="12.75" customHeight="1" x14ac:dyDescent="0.15">
      <c r="C52" s="79" t="s">
        <v>71</v>
      </c>
      <c r="D52" s="97"/>
      <c r="E52" s="97"/>
      <c r="F52" s="98"/>
      <c r="G52" s="259">
        <f>G39+G50-G48-G51-G49</f>
        <v>581</v>
      </c>
      <c r="H52" s="260"/>
      <c r="I52" s="261">
        <f>I39+I50-I48-I51-I49</f>
        <v>572</v>
      </c>
      <c r="J52" s="260"/>
      <c r="K52" s="261">
        <f>K39+K50-K48-K51-K49</f>
        <v>533</v>
      </c>
      <c r="L52" s="260"/>
      <c r="M52" s="108">
        <f>M39+M50-M48-M51-M49</f>
        <v>562</v>
      </c>
      <c r="N52" s="109"/>
      <c r="O52" s="259">
        <f>O39+O50-O48-O51-O49</f>
        <v>456</v>
      </c>
      <c r="P52" s="260"/>
      <c r="Q52" s="261">
        <f>Q39+Q50-Q48-Q51-Q49</f>
        <v>501</v>
      </c>
      <c r="R52" s="260"/>
      <c r="S52" s="261">
        <f>S39+S50-S48-S51-S49</f>
        <v>501</v>
      </c>
      <c r="T52" s="260"/>
      <c r="U52" s="261">
        <f>U39+U50-U48-U51-U49</f>
        <v>501</v>
      </c>
      <c r="V52" s="260"/>
      <c r="W52" s="261">
        <f>W39+W50-W48-W51-W49</f>
        <v>501</v>
      </c>
      <c r="X52" s="266"/>
    </row>
    <row r="53" spans="1:25" ht="12.75" customHeight="1" thickBot="1" x14ac:dyDescent="0.2">
      <c r="C53" s="110" t="s">
        <v>72</v>
      </c>
      <c r="D53" s="111"/>
      <c r="E53" s="111"/>
      <c r="F53" s="112"/>
      <c r="G53" s="208">
        <f>G52+G49</f>
        <v>681</v>
      </c>
      <c r="H53" s="207"/>
      <c r="I53" s="206">
        <f>I52+I49</f>
        <v>672</v>
      </c>
      <c r="J53" s="207"/>
      <c r="K53" s="206">
        <f>K52+K49</f>
        <v>633</v>
      </c>
      <c r="L53" s="207"/>
      <c r="M53" s="77">
        <f>M39-M48+M50-M51</f>
        <v>662</v>
      </c>
      <c r="N53" s="78"/>
      <c r="O53" s="208">
        <f>O52+O49</f>
        <v>736</v>
      </c>
      <c r="P53" s="207"/>
      <c r="Q53" s="206">
        <f>Q52+Q49</f>
        <v>781</v>
      </c>
      <c r="R53" s="207"/>
      <c r="S53" s="206">
        <f>S52+S49</f>
        <v>781</v>
      </c>
      <c r="T53" s="207"/>
      <c r="U53" s="206">
        <f>U52+U49</f>
        <v>781</v>
      </c>
      <c r="V53" s="207"/>
      <c r="W53" s="206">
        <f>W52+W49</f>
        <v>781</v>
      </c>
      <c r="X53" s="222"/>
    </row>
    <row r="54" spans="1:25" ht="12.75" customHeight="1" thickBot="1" x14ac:dyDescent="0.2">
      <c r="C54" s="103" t="s">
        <v>73</v>
      </c>
      <c r="D54" s="104"/>
      <c r="E54" s="104"/>
      <c r="F54" s="104"/>
      <c r="G54" s="213">
        <v>300</v>
      </c>
      <c r="H54" s="212"/>
      <c r="I54" s="210">
        <v>300</v>
      </c>
      <c r="J54" s="212"/>
      <c r="K54" s="210">
        <v>300</v>
      </c>
      <c r="L54" s="211"/>
      <c r="M54" s="209">
        <f>ROUND(SUM(G54:L54)/3,0)</f>
        <v>300</v>
      </c>
      <c r="N54" s="209"/>
      <c r="O54" s="213">
        <v>300</v>
      </c>
      <c r="P54" s="212"/>
      <c r="Q54" s="210">
        <v>300</v>
      </c>
      <c r="R54" s="212"/>
      <c r="S54" s="210">
        <v>300</v>
      </c>
      <c r="T54" s="212"/>
      <c r="U54" s="210">
        <v>300</v>
      </c>
      <c r="V54" s="212"/>
      <c r="W54" s="210">
        <v>300</v>
      </c>
      <c r="X54" s="211"/>
    </row>
    <row r="55" spans="1:25" ht="12.75" customHeight="1" x14ac:dyDescent="0.15">
      <c r="C55" s="79" t="s">
        <v>74</v>
      </c>
      <c r="D55" s="97"/>
      <c r="E55" s="97"/>
      <c r="F55" s="98"/>
      <c r="G55" s="268">
        <f>G52-G54</f>
        <v>281</v>
      </c>
      <c r="H55" s="244"/>
      <c r="I55" s="243">
        <f>I52-I54</f>
        <v>272</v>
      </c>
      <c r="J55" s="244"/>
      <c r="K55" s="243">
        <f>K52-K54</f>
        <v>233</v>
      </c>
      <c r="L55" s="244"/>
      <c r="M55" s="101">
        <f>M52-M54</f>
        <v>262</v>
      </c>
      <c r="N55" s="102"/>
      <c r="O55" s="268">
        <f>O52-O54</f>
        <v>156</v>
      </c>
      <c r="P55" s="244"/>
      <c r="Q55" s="243">
        <f>Q52-Q54</f>
        <v>201</v>
      </c>
      <c r="R55" s="244"/>
      <c r="S55" s="243">
        <f>S52-S54</f>
        <v>201</v>
      </c>
      <c r="T55" s="244"/>
      <c r="U55" s="243">
        <f>U52-U54</f>
        <v>201</v>
      </c>
      <c r="V55" s="244"/>
      <c r="W55" s="243">
        <f>W52-W54</f>
        <v>201</v>
      </c>
      <c r="X55" s="267"/>
    </row>
    <row r="56" spans="1:25" ht="12.75" customHeight="1" x14ac:dyDescent="0.15">
      <c r="C56" s="90" t="s">
        <v>72</v>
      </c>
      <c r="D56" s="91"/>
      <c r="E56" s="91"/>
      <c r="F56" s="92"/>
      <c r="G56" s="93">
        <f>G55+G49</f>
        <v>381</v>
      </c>
      <c r="H56" s="94"/>
      <c r="I56" s="77">
        <f>I55+I49</f>
        <v>372</v>
      </c>
      <c r="J56" s="94"/>
      <c r="K56" s="77">
        <f>K55+K49</f>
        <v>333</v>
      </c>
      <c r="L56" s="94"/>
      <c r="M56" s="77">
        <f>M53-M54</f>
        <v>362</v>
      </c>
      <c r="N56" s="78"/>
      <c r="O56" s="93">
        <f>O53-O54</f>
        <v>436</v>
      </c>
      <c r="P56" s="94"/>
      <c r="Q56" s="77">
        <f>Q53-Q54</f>
        <v>481</v>
      </c>
      <c r="R56" s="94"/>
      <c r="S56" s="77">
        <f>S53-S54</f>
        <v>481</v>
      </c>
      <c r="T56" s="94"/>
      <c r="U56" s="77">
        <f>U53-U54</f>
        <v>481</v>
      </c>
      <c r="V56" s="94"/>
      <c r="W56" s="77">
        <f>W53-W54</f>
        <v>481</v>
      </c>
      <c r="X56" s="78"/>
    </row>
    <row r="57" spans="1:25" ht="12.75" hidden="1" customHeight="1" x14ac:dyDescent="0.15">
      <c r="C57" s="26"/>
      <c r="D57" s="26"/>
      <c r="E57" s="26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</row>
    <row r="58" spans="1:25" ht="5.25" customHeight="1" x14ac:dyDescent="0.15"/>
    <row r="59" spans="1:25" ht="12" customHeight="1" x14ac:dyDescent="0.15">
      <c r="A59" s="192" t="s">
        <v>97</v>
      </c>
      <c r="C59" s="24" t="s">
        <v>75</v>
      </c>
      <c r="D59" s="23" t="s">
        <v>76</v>
      </c>
    </row>
    <row r="60" spans="1:25" ht="12.75" customHeight="1" x14ac:dyDescent="0.15">
      <c r="A60" s="270"/>
      <c r="N60" s="192"/>
      <c r="S60" s="269" t="s">
        <v>110</v>
      </c>
    </row>
    <row r="61" spans="1:25" ht="6.75" customHeight="1" x14ac:dyDescent="0.15">
      <c r="A61" s="270"/>
      <c r="N61" s="270"/>
      <c r="S61" s="270"/>
    </row>
    <row r="62" spans="1:25" ht="7.5" customHeight="1" x14ac:dyDescent="0.15">
      <c r="S62" s="270"/>
    </row>
    <row r="63" spans="1:25" ht="12.75" customHeight="1" x14ac:dyDescent="0.15">
      <c r="B63" s="23" t="s">
        <v>77</v>
      </c>
      <c r="W63" s="24" t="s">
        <v>51</v>
      </c>
    </row>
    <row r="64" spans="1:25" ht="12.75" customHeight="1" x14ac:dyDescent="0.15">
      <c r="C64" s="67" t="s">
        <v>78</v>
      </c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79" t="s">
        <v>54</v>
      </c>
      <c r="P64" s="80"/>
      <c r="Q64" s="80"/>
      <c r="R64" s="80"/>
      <c r="S64" s="80"/>
      <c r="T64" s="80"/>
      <c r="U64" s="80"/>
      <c r="V64" s="80"/>
      <c r="W64" s="80"/>
      <c r="X64" s="81"/>
    </row>
    <row r="65" spans="1:25" ht="12.75" customHeight="1" x14ac:dyDescent="0.15"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82">
        <v>1</v>
      </c>
      <c r="P65" s="83"/>
      <c r="Q65" s="83">
        <f>O65+1</f>
        <v>2</v>
      </c>
      <c r="R65" s="83"/>
      <c r="S65" s="83">
        <f>Q65+1</f>
        <v>3</v>
      </c>
      <c r="T65" s="83"/>
      <c r="U65" s="83">
        <f>S65+1</f>
        <v>4</v>
      </c>
      <c r="V65" s="83"/>
      <c r="W65" s="84">
        <f>U65+1</f>
        <v>5</v>
      </c>
      <c r="X65" s="85"/>
    </row>
    <row r="66" spans="1:25" ht="12.75" customHeight="1" x14ac:dyDescent="0.15"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86">
        <f>O32</f>
        <v>4</v>
      </c>
      <c r="P66" s="87"/>
      <c r="Q66" s="88">
        <f>Q32</f>
        <v>5</v>
      </c>
      <c r="R66" s="87"/>
      <c r="S66" s="88">
        <f>S32</f>
        <v>6</v>
      </c>
      <c r="T66" s="87"/>
      <c r="U66" s="88">
        <f>U32</f>
        <v>7</v>
      </c>
      <c r="V66" s="87"/>
      <c r="W66" s="88">
        <f>W32</f>
        <v>8</v>
      </c>
      <c r="X66" s="89"/>
    </row>
    <row r="67" spans="1:25" ht="12.75" customHeight="1" x14ac:dyDescent="0.15">
      <c r="A67" s="192" t="s">
        <v>99</v>
      </c>
      <c r="C67" s="71" t="s">
        <v>79</v>
      </c>
      <c r="D67" s="71"/>
      <c r="E67" s="71"/>
      <c r="F67" s="71"/>
      <c r="G67" s="71"/>
      <c r="H67" s="71"/>
      <c r="I67" s="71"/>
      <c r="J67" s="71"/>
      <c r="K67" s="71"/>
      <c r="L67" s="72">
        <v>1800</v>
      </c>
      <c r="M67" s="72"/>
      <c r="N67" s="72"/>
      <c r="O67" s="73">
        <v>180</v>
      </c>
      <c r="P67" s="74"/>
      <c r="Q67" s="74">
        <v>180</v>
      </c>
      <c r="R67" s="74"/>
      <c r="S67" s="74">
        <v>180</v>
      </c>
      <c r="T67" s="74"/>
      <c r="U67" s="74">
        <v>180</v>
      </c>
      <c r="V67" s="74"/>
      <c r="W67" s="74">
        <v>180</v>
      </c>
      <c r="X67" s="75"/>
    </row>
    <row r="68" spans="1:25" ht="12.75" customHeight="1" x14ac:dyDescent="0.15">
      <c r="A68" s="270"/>
      <c r="C68" s="64" t="s">
        <v>102</v>
      </c>
      <c r="D68" s="64"/>
      <c r="E68" s="64"/>
      <c r="F68" s="64"/>
      <c r="G68" s="64"/>
      <c r="H68" s="64"/>
      <c r="I68" s="64"/>
      <c r="J68" s="64"/>
      <c r="K68" s="64"/>
      <c r="L68" s="76">
        <v>1000</v>
      </c>
      <c r="M68" s="76"/>
      <c r="N68" s="76"/>
      <c r="O68" s="61">
        <v>100</v>
      </c>
      <c r="P68" s="62"/>
      <c r="Q68" s="62">
        <v>100</v>
      </c>
      <c r="R68" s="62"/>
      <c r="S68" s="62">
        <v>100</v>
      </c>
      <c r="T68" s="62"/>
      <c r="U68" s="62">
        <v>100</v>
      </c>
      <c r="V68" s="62"/>
      <c r="W68" s="62">
        <v>100</v>
      </c>
      <c r="X68" s="63"/>
    </row>
    <row r="69" spans="1:25" ht="12.75" customHeight="1" x14ac:dyDescent="0.15">
      <c r="C69" s="64"/>
      <c r="D69" s="64"/>
      <c r="E69" s="64"/>
      <c r="F69" s="64"/>
      <c r="G69" s="64"/>
      <c r="H69" s="64"/>
      <c r="I69" s="64"/>
      <c r="J69" s="64"/>
      <c r="K69" s="64"/>
      <c r="L69" s="65"/>
      <c r="M69" s="65"/>
      <c r="N69" s="65"/>
      <c r="O69" s="61"/>
      <c r="P69" s="62"/>
      <c r="Q69" s="62"/>
      <c r="R69" s="62"/>
      <c r="S69" s="62"/>
      <c r="T69" s="62"/>
      <c r="U69" s="62"/>
      <c r="V69" s="62"/>
      <c r="W69" s="62"/>
      <c r="X69" s="63"/>
    </row>
    <row r="70" spans="1:25" ht="12.75" customHeight="1" x14ac:dyDescent="0.15">
      <c r="C70" s="64"/>
      <c r="D70" s="64"/>
      <c r="E70" s="64"/>
      <c r="F70" s="64"/>
      <c r="G70" s="64"/>
      <c r="H70" s="64"/>
      <c r="I70" s="64"/>
      <c r="J70" s="64"/>
      <c r="K70" s="64"/>
      <c r="L70" s="65"/>
      <c r="M70" s="65"/>
      <c r="N70" s="65"/>
      <c r="O70" s="61"/>
      <c r="P70" s="62"/>
      <c r="Q70" s="62"/>
      <c r="R70" s="62"/>
      <c r="S70" s="62"/>
      <c r="T70" s="62"/>
      <c r="U70" s="62"/>
      <c r="V70" s="62"/>
      <c r="W70" s="62"/>
      <c r="X70" s="63"/>
    </row>
    <row r="71" spans="1:25" ht="12.75" customHeight="1" x14ac:dyDescent="0.15">
      <c r="C71" s="64"/>
      <c r="D71" s="64"/>
      <c r="E71" s="64"/>
      <c r="F71" s="64"/>
      <c r="G71" s="64"/>
      <c r="H71" s="64"/>
      <c r="I71" s="64"/>
      <c r="J71" s="64"/>
      <c r="K71" s="64"/>
      <c r="L71" s="65"/>
      <c r="M71" s="65"/>
      <c r="N71" s="65"/>
      <c r="O71" s="61"/>
      <c r="P71" s="62"/>
      <c r="Q71" s="62"/>
      <c r="R71" s="62"/>
      <c r="S71" s="62"/>
      <c r="T71" s="62"/>
      <c r="U71" s="62"/>
      <c r="V71" s="62"/>
      <c r="W71" s="62"/>
      <c r="X71" s="63"/>
    </row>
    <row r="72" spans="1:25" ht="12.75" customHeight="1" x14ac:dyDescent="0.15">
      <c r="C72" s="69"/>
      <c r="D72" s="69"/>
      <c r="E72" s="69"/>
      <c r="F72" s="69"/>
      <c r="G72" s="69"/>
      <c r="H72" s="69"/>
      <c r="I72" s="69"/>
      <c r="J72" s="69"/>
      <c r="K72" s="69"/>
      <c r="L72" s="70"/>
      <c r="M72" s="70"/>
      <c r="N72" s="70"/>
      <c r="O72" s="61"/>
      <c r="P72" s="62"/>
      <c r="Q72" s="62"/>
      <c r="R72" s="62"/>
      <c r="S72" s="62"/>
      <c r="T72" s="62"/>
      <c r="U72" s="62"/>
      <c r="V72" s="62"/>
      <c r="W72" s="62"/>
      <c r="X72" s="63"/>
    </row>
    <row r="73" spans="1:25" ht="12.75" customHeight="1" x14ac:dyDescent="0.15">
      <c r="A73" s="192" t="s">
        <v>100</v>
      </c>
      <c r="C73" s="55" t="s">
        <v>15</v>
      </c>
      <c r="D73" s="55"/>
      <c r="E73" s="55"/>
      <c r="F73" s="55"/>
      <c r="G73" s="55"/>
      <c r="H73" s="55"/>
      <c r="I73" s="55"/>
      <c r="J73" s="55"/>
      <c r="K73" s="55"/>
      <c r="L73" s="56">
        <f>SUM(L67:N72)</f>
        <v>2800</v>
      </c>
      <c r="M73" s="56"/>
      <c r="N73" s="56"/>
      <c r="O73" s="57">
        <f>SUM(O67:P72)</f>
        <v>280</v>
      </c>
      <c r="P73" s="58"/>
      <c r="Q73" s="59">
        <f t="shared" ref="Q73" si="8">SUM(Q67:R72)</f>
        <v>280</v>
      </c>
      <c r="R73" s="58"/>
      <c r="S73" s="59">
        <f t="shared" ref="S73" si="9">SUM(S67:T72)</f>
        <v>280</v>
      </c>
      <c r="T73" s="58"/>
      <c r="U73" s="59">
        <f t="shared" ref="U73:W73" si="10">SUM(U67:V72)</f>
        <v>280</v>
      </c>
      <c r="V73" s="58"/>
      <c r="W73" s="59">
        <f t="shared" si="10"/>
        <v>280</v>
      </c>
      <c r="X73" s="60"/>
    </row>
    <row r="74" spans="1:25" ht="12.75" customHeight="1" x14ac:dyDescent="0.15">
      <c r="A74" s="192"/>
      <c r="C74" s="67" t="s">
        <v>80</v>
      </c>
      <c r="D74" s="67"/>
      <c r="E74" s="67"/>
      <c r="F74" s="67"/>
      <c r="G74" s="67"/>
      <c r="H74" s="67"/>
      <c r="I74" s="67"/>
      <c r="J74" s="67"/>
      <c r="K74" s="67"/>
      <c r="L74" s="68"/>
      <c r="M74" s="68"/>
      <c r="N74" s="68"/>
      <c r="O74" s="57">
        <f>O56</f>
        <v>436</v>
      </c>
      <c r="P74" s="58"/>
      <c r="Q74" s="59">
        <f>Q56</f>
        <v>481</v>
      </c>
      <c r="R74" s="58"/>
      <c r="S74" s="59">
        <f>S56</f>
        <v>481</v>
      </c>
      <c r="T74" s="58"/>
      <c r="U74" s="59">
        <f>U56</f>
        <v>481</v>
      </c>
      <c r="V74" s="58"/>
      <c r="W74" s="59">
        <f>W56</f>
        <v>481</v>
      </c>
      <c r="X74" s="60"/>
    </row>
    <row r="75" spans="1:25" ht="12.75" customHeight="1" x14ac:dyDescent="0.15">
      <c r="A75" s="192"/>
      <c r="C75" s="67" t="s">
        <v>81</v>
      </c>
      <c r="D75" s="67"/>
      <c r="E75" s="67"/>
      <c r="F75" s="67"/>
      <c r="G75" s="67"/>
      <c r="H75" s="67"/>
      <c r="I75" s="67"/>
      <c r="J75" s="67"/>
      <c r="K75" s="67"/>
      <c r="L75" s="68"/>
      <c r="M75" s="68"/>
      <c r="N75" s="68"/>
      <c r="O75" s="57">
        <f>O74-O73</f>
        <v>156</v>
      </c>
      <c r="P75" s="58"/>
      <c r="Q75" s="59">
        <f t="shared" ref="Q75" si="11">Q74-Q73</f>
        <v>201</v>
      </c>
      <c r="R75" s="58"/>
      <c r="S75" s="59">
        <f t="shared" ref="S75" si="12">S74-S73</f>
        <v>201</v>
      </c>
      <c r="T75" s="58"/>
      <c r="U75" s="59">
        <f t="shared" ref="U75" si="13">U74-U73</f>
        <v>201</v>
      </c>
      <c r="V75" s="58"/>
      <c r="W75" s="59">
        <f t="shared" ref="W75" si="14">W74-W73</f>
        <v>201</v>
      </c>
      <c r="X75" s="60"/>
    </row>
    <row r="76" spans="1:25" ht="12.75" customHeight="1" x14ac:dyDescent="0.15">
      <c r="C76" s="39"/>
      <c r="D76" s="26"/>
      <c r="E76" s="26"/>
      <c r="F76" s="26"/>
      <c r="G76" s="26"/>
      <c r="H76" s="26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</row>
    <row r="77" spans="1:25" ht="12.75" customHeight="1" x14ac:dyDescent="0.15"/>
    <row r="78" spans="1:25" ht="12.75" customHeight="1" x14ac:dyDescent="0.15"/>
    <row r="79" spans="1:25" ht="12.75" customHeight="1" x14ac:dyDescent="0.15"/>
    <row r="80" spans="1:25" ht="12.75" customHeight="1" x14ac:dyDescent="0.15"/>
    <row r="81" ht="12.75" customHeight="1" x14ac:dyDescent="0.15"/>
    <row r="82" ht="5.2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  <row r="110" ht="13.5" customHeight="1" x14ac:dyDescent="0.15"/>
    <row r="111" ht="13.5" customHeight="1" x14ac:dyDescent="0.15"/>
    <row r="112" ht="13.5" customHeight="1" x14ac:dyDescent="0.15"/>
    <row r="113" ht="13.5" customHeight="1" x14ac:dyDescent="0.15"/>
    <row r="114" ht="13.5" customHeight="1" x14ac:dyDescent="0.15"/>
    <row r="115" ht="13.5" customHeight="1" x14ac:dyDescent="0.15"/>
    <row r="116" ht="13.5" customHeight="1" x14ac:dyDescent="0.15"/>
    <row r="117" ht="13.5" customHeight="1" x14ac:dyDescent="0.15"/>
    <row r="118" ht="13.5" customHeight="1" x14ac:dyDescent="0.15"/>
    <row r="119" ht="13.5" customHeight="1" x14ac:dyDescent="0.15"/>
    <row r="120" ht="13.5" customHeight="1" x14ac:dyDescent="0.15"/>
    <row r="121" ht="13.5" customHeight="1" x14ac:dyDescent="0.15"/>
    <row r="122" ht="13.5" customHeight="1" x14ac:dyDescent="0.15"/>
    <row r="123" ht="13.5" customHeight="1" x14ac:dyDescent="0.15"/>
    <row r="124" ht="13.5" customHeight="1" x14ac:dyDescent="0.15"/>
    <row r="125" ht="13.5" customHeight="1" x14ac:dyDescent="0.15"/>
    <row r="126" ht="13.5" customHeight="1" x14ac:dyDescent="0.15"/>
    <row r="127" ht="13.5" customHeight="1" x14ac:dyDescent="0.15"/>
    <row r="128" ht="13.5" customHeight="1" x14ac:dyDescent="0.15"/>
    <row r="129" ht="13.5" customHeight="1" x14ac:dyDescent="0.15"/>
    <row r="130" ht="13.5" customHeight="1" x14ac:dyDescent="0.15"/>
    <row r="131" ht="13.5" customHeight="1" x14ac:dyDescent="0.15"/>
    <row r="132" ht="13.5" customHeight="1" x14ac:dyDescent="0.15"/>
    <row r="133" ht="13.5" customHeight="1" x14ac:dyDescent="0.15"/>
    <row r="134" ht="13.5" customHeight="1" x14ac:dyDescent="0.15"/>
    <row r="135" ht="13.5" customHeight="1" x14ac:dyDescent="0.15"/>
    <row r="136" ht="13.5" customHeight="1" x14ac:dyDescent="0.15"/>
    <row r="137" ht="13.5" customHeight="1" x14ac:dyDescent="0.15"/>
    <row r="138" ht="13.5" customHeight="1" x14ac:dyDescent="0.15"/>
    <row r="139" ht="13.5" customHeight="1" x14ac:dyDescent="0.15"/>
    <row r="140" ht="13.5" customHeight="1" x14ac:dyDescent="0.15"/>
    <row r="141" ht="13.5" customHeight="1" x14ac:dyDescent="0.15"/>
    <row r="142" ht="13.5" customHeight="1" x14ac:dyDescent="0.15"/>
    <row r="143" ht="13.5" customHeight="1" x14ac:dyDescent="0.15"/>
    <row r="144" ht="13.5" customHeight="1" x14ac:dyDescent="0.15"/>
    <row r="145" ht="13.5" customHeight="1" x14ac:dyDescent="0.15"/>
    <row r="146" ht="13.5" customHeight="1" x14ac:dyDescent="0.15"/>
    <row r="147" ht="13.5" customHeight="1" x14ac:dyDescent="0.15"/>
    <row r="148" ht="13.5" customHeight="1" x14ac:dyDescent="0.15"/>
    <row r="149" ht="13.5" customHeight="1" x14ac:dyDescent="0.15"/>
    <row r="150" ht="13.5" customHeight="1" x14ac:dyDescent="0.15"/>
    <row r="151" ht="13.5" customHeight="1" x14ac:dyDescent="0.15"/>
    <row r="152" ht="13.5" customHeight="1" x14ac:dyDescent="0.15"/>
    <row r="153" ht="13.5" customHeight="1" x14ac:dyDescent="0.15"/>
    <row r="154" ht="13.5" customHeight="1" x14ac:dyDescent="0.15"/>
    <row r="155" ht="13.5" customHeight="1" x14ac:dyDescent="0.15"/>
    <row r="156" ht="13.5" customHeight="1" x14ac:dyDescent="0.15"/>
    <row r="157" ht="13.5" customHeight="1" x14ac:dyDescent="0.15"/>
    <row r="158" ht="13.5" customHeight="1" x14ac:dyDescent="0.15"/>
    <row r="159" ht="13.5" customHeight="1" x14ac:dyDescent="0.15"/>
    <row r="160" ht="13.5" customHeight="1" x14ac:dyDescent="0.15"/>
    <row r="161" ht="13.5" customHeight="1" x14ac:dyDescent="0.15"/>
    <row r="162" ht="13.5" customHeight="1" x14ac:dyDescent="0.15"/>
    <row r="163" ht="13.5" customHeight="1" x14ac:dyDescent="0.15"/>
    <row r="164" ht="13.5" customHeight="1" x14ac:dyDescent="0.15"/>
    <row r="165" ht="13.5" customHeight="1" x14ac:dyDescent="0.15"/>
    <row r="166" ht="13.5" customHeight="1" x14ac:dyDescent="0.15"/>
    <row r="167" ht="13.5" customHeight="1" x14ac:dyDescent="0.15"/>
    <row r="168" ht="13.5" customHeight="1" x14ac:dyDescent="0.15"/>
    <row r="169" ht="13.5" customHeight="1" x14ac:dyDescent="0.15"/>
    <row r="170" ht="13.5" customHeight="1" x14ac:dyDescent="0.15"/>
    <row r="171" ht="13.5" customHeight="1" x14ac:dyDescent="0.15"/>
    <row r="172" ht="13.5" customHeight="1" x14ac:dyDescent="0.15"/>
    <row r="173" ht="13.5" customHeight="1" x14ac:dyDescent="0.15"/>
    <row r="174" ht="13.5" customHeight="1" x14ac:dyDescent="0.15"/>
    <row r="175" ht="13.5" customHeight="1" x14ac:dyDescent="0.15"/>
    <row r="176" ht="13.5" customHeight="1" x14ac:dyDescent="0.15"/>
    <row r="177" ht="13.5" customHeight="1" x14ac:dyDescent="0.15"/>
    <row r="178" ht="13.5" customHeight="1" x14ac:dyDescent="0.15"/>
    <row r="179" ht="13.5" customHeight="1" x14ac:dyDescent="0.15"/>
    <row r="180" ht="13.5" customHeight="1" x14ac:dyDescent="0.15"/>
    <row r="181" ht="13.5" customHeight="1" x14ac:dyDescent="0.15"/>
    <row r="182" ht="13.5" customHeight="1" x14ac:dyDescent="0.15"/>
    <row r="183" ht="13.5" customHeight="1" x14ac:dyDescent="0.15"/>
    <row r="184" ht="13.5" customHeight="1" x14ac:dyDescent="0.15"/>
    <row r="185" ht="13.5" customHeight="1" x14ac:dyDescent="0.15"/>
    <row r="186" ht="13.5" customHeight="1" x14ac:dyDescent="0.15"/>
    <row r="187" ht="13.5" customHeight="1" x14ac:dyDescent="0.15"/>
    <row r="188" ht="13.5" customHeight="1" x14ac:dyDescent="0.15"/>
  </sheetData>
  <mergeCells count="420">
    <mergeCell ref="U70:V70"/>
    <mergeCell ref="R28:R29"/>
    <mergeCell ref="A73:A75"/>
    <mergeCell ref="A5:A6"/>
    <mergeCell ref="J5:R6"/>
    <mergeCell ref="T5:T6"/>
    <mergeCell ref="A20:A21"/>
    <mergeCell ref="A30:B31"/>
    <mergeCell ref="O73:P73"/>
    <mergeCell ref="Q73:R73"/>
    <mergeCell ref="S73:T73"/>
    <mergeCell ref="O70:P70"/>
    <mergeCell ref="Q70:R70"/>
    <mergeCell ref="S70:T70"/>
    <mergeCell ref="S66:T66"/>
    <mergeCell ref="O56:P56"/>
    <mergeCell ref="Q56:R56"/>
    <mergeCell ref="S56:T56"/>
    <mergeCell ref="A22:A23"/>
    <mergeCell ref="A48:A49"/>
    <mergeCell ref="A59:A61"/>
    <mergeCell ref="C55:F55"/>
    <mergeCell ref="C56:F56"/>
    <mergeCell ref="Q65:R65"/>
    <mergeCell ref="U71:V71"/>
    <mergeCell ref="W71:X71"/>
    <mergeCell ref="O72:P72"/>
    <mergeCell ref="Q72:R72"/>
    <mergeCell ref="S72:T72"/>
    <mergeCell ref="U72:V72"/>
    <mergeCell ref="W72:X72"/>
    <mergeCell ref="O71:P71"/>
    <mergeCell ref="Q71:R71"/>
    <mergeCell ref="S71:T71"/>
    <mergeCell ref="U75:V75"/>
    <mergeCell ref="W75:X75"/>
    <mergeCell ref="O75:P75"/>
    <mergeCell ref="Q75:R75"/>
    <mergeCell ref="S75:T75"/>
    <mergeCell ref="U73:V73"/>
    <mergeCell ref="W73:X73"/>
    <mergeCell ref="O74:P74"/>
    <mergeCell ref="Q74:R74"/>
    <mergeCell ref="S74:T74"/>
    <mergeCell ref="U74:V74"/>
    <mergeCell ref="W74:X74"/>
    <mergeCell ref="W70:X70"/>
    <mergeCell ref="O69:P69"/>
    <mergeCell ref="Q69:R69"/>
    <mergeCell ref="N60:N61"/>
    <mergeCell ref="A67:A68"/>
    <mergeCell ref="S69:T69"/>
    <mergeCell ref="O68:P68"/>
    <mergeCell ref="Q68:R68"/>
    <mergeCell ref="S68:T68"/>
    <mergeCell ref="U68:V68"/>
    <mergeCell ref="W68:X68"/>
    <mergeCell ref="U69:V69"/>
    <mergeCell ref="W69:X69"/>
    <mergeCell ref="L68:N68"/>
    <mergeCell ref="L69:N69"/>
    <mergeCell ref="U66:V66"/>
    <mergeCell ref="W66:X66"/>
    <mergeCell ref="O67:P67"/>
    <mergeCell ref="Q67:R67"/>
    <mergeCell ref="S67:T67"/>
    <mergeCell ref="U67:V67"/>
    <mergeCell ref="O64:X64"/>
    <mergeCell ref="O65:P65"/>
    <mergeCell ref="U65:V65"/>
    <mergeCell ref="W65:X65"/>
    <mergeCell ref="O66:P66"/>
    <mergeCell ref="Q66:R66"/>
    <mergeCell ref="W67:X67"/>
    <mergeCell ref="L67:N67"/>
    <mergeCell ref="C64:N66"/>
    <mergeCell ref="U56:V56"/>
    <mergeCell ref="W56:X56"/>
    <mergeCell ref="S60:S62"/>
    <mergeCell ref="S65:T65"/>
    <mergeCell ref="Q55:R55"/>
    <mergeCell ref="S55:T55"/>
    <mergeCell ref="U55:V55"/>
    <mergeCell ref="W55:X55"/>
    <mergeCell ref="G56:H56"/>
    <mergeCell ref="I56:J56"/>
    <mergeCell ref="K56:L56"/>
    <mergeCell ref="M56:N56"/>
    <mergeCell ref="G55:H55"/>
    <mergeCell ref="I55:J55"/>
    <mergeCell ref="K55:L55"/>
    <mergeCell ref="M55:N55"/>
    <mergeCell ref="O55:P55"/>
    <mergeCell ref="Q52:R52"/>
    <mergeCell ref="S52:T52"/>
    <mergeCell ref="U52:V52"/>
    <mergeCell ref="W52:X52"/>
    <mergeCell ref="O51:P51"/>
    <mergeCell ref="Q51:R51"/>
    <mergeCell ref="S51:T51"/>
    <mergeCell ref="U51:V51"/>
    <mergeCell ref="W51:X51"/>
    <mergeCell ref="G52:H52"/>
    <mergeCell ref="I52:J52"/>
    <mergeCell ref="K52:L52"/>
    <mergeCell ref="M52:N52"/>
    <mergeCell ref="G51:H51"/>
    <mergeCell ref="I51:J51"/>
    <mergeCell ref="K51:L51"/>
    <mergeCell ref="M51:N51"/>
    <mergeCell ref="O52:P52"/>
    <mergeCell ref="Q50:R50"/>
    <mergeCell ref="S50:T50"/>
    <mergeCell ref="U50:V50"/>
    <mergeCell ref="W50:X50"/>
    <mergeCell ref="O49:P49"/>
    <mergeCell ref="Q49:R49"/>
    <mergeCell ref="S49:T49"/>
    <mergeCell ref="U49:V49"/>
    <mergeCell ref="W49:X49"/>
    <mergeCell ref="G50:H50"/>
    <mergeCell ref="I50:J50"/>
    <mergeCell ref="K50:L50"/>
    <mergeCell ref="M50:N50"/>
    <mergeCell ref="G49:H49"/>
    <mergeCell ref="I49:J49"/>
    <mergeCell ref="K49:L49"/>
    <mergeCell ref="M49:N49"/>
    <mergeCell ref="O50:P50"/>
    <mergeCell ref="W46:X46"/>
    <mergeCell ref="O45:P45"/>
    <mergeCell ref="Q45:R45"/>
    <mergeCell ref="S45:T45"/>
    <mergeCell ref="U45:V45"/>
    <mergeCell ref="W45:X45"/>
    <mergeCell ref="G48:H48"/>
    <mergeCell ref="I48:J48"/>
    <mergeCell ref="K48:L48"/>
    <mergeCell ref="M48:N48"/>
    <mergeCell ref="G47:H47"/>
    <mergeCell ref="I47:J47"/>
    <mergeCell ref="K47:L47"/>
    <mergeCell ref="M47:N47"/>
    <mergeCell ref="O48:P48"/>
    <mergeCell ref="Q48:R48"/>
    <mergeCell ref="S48:T48"/>
    <mergeCell ref="U48:V48"/>
    <mergeCell ref="W48:X48"/>
    <mergeCell ref="O47:P47"/>
    <mergeCell ref="Q47:R47"/>
    <mergeCell ref="S47:T47"/>
    <mergeCell ref="U47:V47"/>
    <mergeCell ref="W47:X47"/>
    <mergeCell ref="W44:X44"/>
    <mergeCell ref="G45:H45"/>
    <mergeCell ref="I45:J45"/>
    <mergeCell ref="K45:L45"/>
    <mergeCell ref="M45:N45"/>
    <mergeCell ref="G44:H44"/>
    <mergeCell ref="I44:J44"/>
    <mergeCell ref="K44:L44"/>
    <mergeCell ref="M44:N44"/>
    <mergeCell ref="O44:P44"/>
    <mergeCell ref="W42:X42"/>
    <mergeCell ref="G43:H43"/>
    <mergeCell ref="I43:J43"/>
    <mergeCell ref="K43:L43"/>
    <mergeCell ref="M43:N43"/>
    <mergeCell ref="O43:P43"/>
    <mergeCell ref="Q43:R43"/>
    <mergeCell ref="S43:T43"/>
    <mergeCell ref="U43:V43"/>
    <mergeCell ref="W43:X43"/>
    <mergeCell ref="Q42:R42"/>
    <mergeCell ref="S42:T42"/>
    <mergeCell ref="U42:V42"/>
    <mergeCell ref="O40:P40"/>
    <mergeCell ref="Q40:R40"/>
    <mergeCell ref="S40:T40"/>
    <mergeCell ref="U40:V40"/>
    <mergeCell ref="G46:H46"/>
    <mergeCell ref="I46:J46"/>
    <mergeCell ref="K46:L46"/>
    <mergeCell ref="M46:N46"/>
    <mergeCell ref="O46:P46"/>
    <mergeCell ref="Q44:R44"/>
    <mergeCell ref="S44:T44"/>
    <mergeCell ref="U44:V44"/>
    <mergeCell ref="Q46:R46"/>
    <mergeCell ref="S46:T46"/>
    <mergeCell ref="U46:V46"/>
    <mergeCell ref="S36:T36"/>
    <mergeCell ref="U36:V36"/>
    <mergeCell ref="I39:J39"/>
    <mergeCell ref="G39:H39"/>
    <mergeCell ref="W40:X40"/>
    <mergeCell ref="C40:C48"/>
    <mergeCell ref="G40:H40"/>
    <mergeCell ref="I40:J40"/>
    <mergeCell ref="K40:L40"/>
    <mergeCell ref="M40:N40"/>
    <mergeCell ref="G41:H41"/>
    <mergeCell ref="I41:J41"/>
    <mergeCell ref="K41:L41"/>
    <mergeCell ref="W41:X41"/>
    <mergeCell ref="G42:H42"/>
    <mergeCell ref="I42:J42"/>
    <mergeCell ref="K42:L42"/>
    <mergeCell ref="M42:N42"/>
    <mergeCell ref="O42:P42"/>
    <mergeCell ref="M41:N41"/>
    <mergeCell ref="O41:P41"/>
    <mergeCell ref="Q41:R41"/>
    <mergeCell ref="S41:T41"/>
    <mergeCell ref="U41:V41"/>
    <mergeCell ref="Q32:R32"/>
    <mergeCell ref="M32:N32"/>
    <mergeCell ref="K32:L32"/>
    <mergeCell ref="I32:J32"/>
    <mergeCell ref="C33:C39"/>
    <mergeCell ref="K37:L37"/>
    <mergeCell ref="M37:N37"/>
    <mergeCell ref="G36:H36"/>
    <mergeCell ref="I36:J36"/>
    <mergeCell ref="K36:L36"/>
    <mergeCell ref="M36:N36"/>
    <mergeCell ref="O37:P37"/>
    <mergeCell ref="Q37:R37"/>
    <mergeCell ref="O36:P36"/>
    <mergeCell ref="Q36:R36"/>
    <mergeCell ref="W27:X27"/>
    <mergeCell ref="W25:X26"/>
    <mergeCell ref="U20:U22"/>
    <mergeCell ref="V13:V14"/>
    <mergeCell ref="W13:W14"/>
    <mergeCell ref="X13:X14"/>
    <mergeCell ref="C30:C32"/>
    <mergeCell ref="G30:N30"/>
    <mergeCell ref="O30:X30"/>
    <mergeCell ref="G31:H31"/>
    <mergeCell ref="I31:J31"/>
    <mergeCell ref="K31:L31"/>
    <mergeCell ref="C27:D27"/>
    <mergeCell ref="E27:F27"/>
    <mergeCell ref="G27:H27"/>
    <mergeCell ref="I27:J27"/>
    <mergeCell ref="K27:L27"/>
    <mergeCell ref="M27:N27"/>
    <mergeCell ref="O27:P27"/>
    <mergeCell ref="Q27:R27"/>
    <mergeCell ref="O32:P32"/>
    <mergeCell ref="W32:X32"/>
    <mergeCell ref="U32:V32"/>
    <mergeCell ref="S32:T32"/>
    <mergeCell ref="C17:G17"/>
    <mergeCell ref="H17:I17"/>
    <mergeCell ref="K17:L17"/>
    <mergeCell ref="N17:O17"/>
    <mergeCell ref="Q17:S17"/>
    <mergeCell ref="S27:T27"/>
    <mergeCell ref="C18:G18"/>
    <mergeCell ref="H18:I18"/>
    <mergeCell ref="K18:L18"/>
    <mergeCell ref="N18:O18"/>
    <mergeCell ref="Q18:S18"/>
    <mergeCell ref="C25:L25"/>
    <mergeCell ref="M25:V25"/>
    <mergeCell ref="C26:D26"/>
    <mergeCell ref="E26:F26"/>
    <mergeCell ref="G26:H26"/>
    <mergeCell ref="I26:J26"/>
    <mergeCell ref="K26:L26"/>
    <mergeCell ref="M26:N26"/>
    <mergeCell ref="O26:P26"/>
    <mergeCell ref="Q26:R26"/>
    <mergeCell ref="S26:T26"/>
    <mergeCell ref="U26:V26"/>
    <mergeCell ref="U27:V27"/>
    <mergeCell ref="C5:G6"/>
    <mergeCell ref="V5:X5"/>
    <mergeCell ref="Y5:Y6"/>
    <mergeCell ref="C7:C16"/>
    <mergeCell ref="D7:G8"/>
    <mergeCell ref="V7:V8"/>
    <mergeCell ref="W7:W8"/>
    <mergeCell ref="X7:X8"/>
    <mergeCell ref="Y11:Y12"/>
    <mergeCell ref="E13:G14"/>
    <mergeCell ref="E15:G16"/>
    <mergeCell ref="Y7:Y8"/>
    <mergeCell ref="D9:D16"/>
    <mergeCell ref="E9:G10"/>
    <mergeCell ref="V9:V10"/>
    <mergeCell ref="W9:W10"/>
    <mergeCell ref="X9:X10"/>
    <mergeCell ref="Y9:Y10"/>
    <mergeCell ref="E11:G12"/>
    <mergeCell ref="V11:V12"/>
    <mergeCell ref="X11:X12"/>
    <mergeCell ref="S5:S6"/>
    <mergeCell ref="W11:W12"/>
    <mergeCell ref="Y13:Y14"/>
    <mergeCell ref="W53:X53"/>
    <mergeCell ref="U53:V53"/>
    <mergeCell ref="S53:T53"/>
    <mergeCell ref="Q53:R53"/>
    <mergeCell ref="O53:P53"/>
    <mergeCell ref="W54:X54"/>
    <mergeCell ref="U54:V54"/>
    <mergeCell ref="S54:T54"/>
    <mergeCell ref="Q54:R54"/>
    <mergeCell ref="O54:P54"/>
    <mergeCell ref="M53:N53"/>
    <mergeCell ref="K53:L53"/>
    <mergeCell ref="I53:J53"/>
    <mergeCell ref="G53:H53"/>
    <mergeCell ref="M54:N54"/>
    <mergeCell ref="K54:L54"/>
    <mergeCell ref="I54:J54"/>
    <mergeCell ref="G54:H54"/>
    <mergeCell ref="W38:X38"/>
    <mergeCell ref="U38:V38"/>
    <mergeCell ref="S38:T38"/>
    <mergeCell ref="Q38:R38"/>
    <mergeCell ref="O38:P38"/>
    <mergeCell ref="W39:X39"/>
    <mergeCell ref="U39:V39"/>
    <mergeCell ref="S39:T39"/>
    <mergeCell ref="Q39:R39"/>
    <mergeCell ref="O39:P39"/>
    <mergeCell ref="M38:N38"/>
    <mergeCell ref="K38:L38"/>
    <mergeCell ref="I38:J38"/>
    <mergeCell ref="G38:H38"/>
    <mergeCell ref="M39:N39"/>
    <mergeCell ref="K39:L39"/>
    <mergeCell ref="W36:X36"/>
    <mergeCell ref="O33:P33"/>
    <mergeCell ref="I37:J37"/>
    <mergeCell ref="G37:H37"/>
    <mergeCell ref="M34:N34"/>
    <mergeCell ref="K34:L34"/>
    <mergeCell ref="I34:J34"/>
    <mergeCell ref="G34:H34"/>
    <mergeCell ref="M35:N35"/>
    <mergeCell ref="K35:L35"/>
    <mergeCell ref="I35:J35"/>
    <mergeCell ref="G35:H35"/>
    <mergeCell ref="W34:X34"/>
    <mergeCell ref="U34:V34"/>
    <mergeCell ref="S34:T34"/>
    <mergeCell ref="Q34:R34"/>
    <mergeCell ref="O34:P34"/>
    <mergeCell ref="W35:X35"/>
    <mergeCell ref="U35:V35"/>
    <mergeCell ref="S35:T35"/>
    <mergeCell ref="Q35:R35"/>
    <mergeCell ref="O35:P35"/>
    <mergeCell ref="S37:T37"/>
    <mergeCell ref="U37:V37"/>
    <mergeCell ref="L70:N70"/>
    <mergeCell ref="L71:N71"/>
    <mergeCell ref="L72:N72"/>
    <mergeCell ref="L73:N73"/>
    <mergeCell ref="L74:N74"/>
    <mergeCell ref="L75:N75"/>
    <mergeCell ref="C67:K67"/>
    <mergeCell ref="C68:K68"/>
    <mergeCell ref="C69:K69"/>
    <mergeCell ref="C70:K70"/>
    <mergeCell ref="C71:K71"/>
    <mergeCell ref="C72:K72"/>
    <mergeCell ref="C73:K73"/>
    <mergeCell ref="C74:K74"/>
    <mergeCell ref="C75:K75"/>
    <mergeCell ref="C49:F49"/>
    <mergeCell ref="C50:F50"/>
    <mergeCell ref="C51:F51"/>
    <mergeCell ref="C52:F52"/>
    <mergeCell ref="C53:F53"/>
    <mergeCell ref="C54:F54"/>
    <mergeCell ref="D30:F31"/>
    <mergeCell ref="D32:F32"/>
    <mergeCell ref="D33:F33"/>
    <mergeCell ref="D34:F34"/>
    <mergeCell ref="D35:F35"/>
    <mergeCell ref="D36:F36"/>
    <mergeCell ref="D37:F37"/>
    <mergeCell ref="D38:F38"/>
    <mergeCell ref="D39:F39"/>
    <mergeCell ref="D40:F40"/>
    <mergeCell ref="D41:F41"/>
    <mergeCell ref="D42:F42"/>
    <mergeCell ref="D43:F43"/>
    <mergeCell ref="D44:F44"/>
    <mergeCell ref="D45:F45"/>
    <mergeCell ref="V15:V16"/>
    <mergeCell ref="W15:W16"/>
    <mergeCell ref="X15:X16"/>
    <mergeCell ref="Y15:Y16"/>
    <mergeCell ref="O20:O22"/>
    <mergeCell ref="D46:F46"/>
    <mergeCell ref="D47:F47"/>
    <mergeCell ref="D48:F48"/>
    <mergeCell ref="G32:H32"/>
    <mergeCell ref="M33:N33"/>
    <mergeCell ref="K33:L33"/>
    <mergeCell ref="I33:J33"/>
    <mergeCell ref="G33:H33"/>
    <mergeCell ref="W31:X31"/>
    <mergeCell ref="U31:V31"/>
    <mergeCell ref="S31:T31"/>
    <mergeCell ref="Q31:R31"/>
    <mergeCell ref="O31:P31"/>
    <mergeCell ref="M31:N31"/>
    <mergeCell ref="W33:X33"/>
    <mergeCell ref="U33:V33"/>
    <mergeCell ref="S33:T33"/>
    <mergeCell ref="Q33:R33"/>
    <mergeCell ref="W37:X37"/>
  </mergeCells>
  <phoneticPr fontId="2"/>
  <pageMargins left="0.56999999999999995" right="0.22" top="0.59055118110236227" bottom="0.39370078740157483" header="0.31496062992125984" footer="0.31496062992125984"/>
  <pageSetup paperSize="9" scale="9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2F13B-5FEF-4399-8048-B1157EB4BD03}">
  <sheetPr>
    <pageSetUpPr fitToPage="1"/>
  </sheetPr>
  <dimension ref="B1:Y185"/>
  <sheetViews>
    <sheetView topLeftCell="A19" zoomScaleNormal="100" workbookViewId="0">
      <selection activeCell="Q32" sqref="Q32:R32"/>
    </sheetView>
  </sheetViews>
  <sheetFormatPr defaultRowHeight="11.25" x14ac:dyDescent="0.15"/>
  <cols>
    <col min="1" max="1" width="1" style="1" customWidth="1"/>
    <col min="2" max="2" width="1.625" style="1" customWidth="1"/>
    <col min="3" max="25" width="3.875" style="1" customWidth="1"/>
    <col min="26" max="26" width="1" style="1" customWidth="1"/>
    <col min="27" max="29" width="3.75" style="1" customWidth="1"/>
    <col min="30" max="16384" width="9" style="1"/>
  </cols>
  <sheetData>
    <row r="1" spans="2:25" ht="7.5" customHeight="1" x14ac:dyDescent="0.15"/>
    <row r="2" spans="2:25" ht="18.75" x14ac:dyDescent="0.15">
      <c r="B2" s="2" t="s">
        <v>0</v>
      </c>
      <c r="W2" s="3"/>
      <c r="X2" s="1" t="s">
        <v>82</v>
      </c>
    </row>
    <row r="3" spans="2:25" ht="8.25" customHeight="1" x14ac:dyDescent="0.15"/>
    <row r="4" spans="2:25" ht="12.75" customHeight="1" x14ac:dyDescent="0.15">
      <c r="B4" s="1" t="s">
        <v>2</v>
      </c>
      <c r="O4" s="1" t="s">
        <v>3</v>
      </c>
    </row>
    <row r="5" spans="2:25" ht="12.75" customHeight="1" x14ac:dyDescent="0.15">
      <c r="C5" s="158" t="s">
        <v>4</v>
      </c>
      <c r="D5" s="158"/>
      <c r="E5" s="158"/>
      <c r="F5" s="158"/>
      <c r="G5" s="158"/>
      <c r="H5" s="159" t="s">
        <v>5</v>
      </c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1"/>
      <c r="V5" s="158" t="s">
        <v>6</v>
      </c>
      <c r="W5" s="158"/>
      <c r="X5" s="158"/>
      <c r="Y5" s="158" t="s">
        <v>7</v>
      </c>
    </row>
    <row r="6" spans="2:25" ht="12.75" customHeight="1" x14ac:dyDescent="0.15">
      <c r="C6" s="158"/>
      <c r="D6" s="158"/>
      <c r="E6" s="158"/>
      <c r="F6" s="158"/>
      <c r="G6" s="158"/>
      <c r="H6" s="162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4"/>
      <c r="V6" s="20" t="s">
        <v>8</v>
      </c>
      <c r="W6" s="20" t="s">
        <v>9</v>
      </c>
      <c r="X6" s="20" t="s">
        <v>10</v>
      </c>
      <c r="Y6" s="158"/>
    </row>
    <row r="7" spans="2:25" ht="12.75" customHeight="1" x14ac:dyDescent="0.15">
      <c r="C7" s="165" t="s">
        <v>11</v>
      </c>
      <c r="D7" s="158" t="s">
        <v>12</v>
      </c>
      <c r="E7" s="158"/>
      <c r="F7" s="158"/>
      <c r="G7" s="158"/>
      <c r="H7" s="4"/>
      <c r="I7" s="51"/>
      <c r="J7" s="51"/>
      <c r="K7" s="4" t="s">
        <v>13</v>
      </c>
      <c r="L7" s="4"/>
      <c r="M7" s="4" t="s">
        <v>14</v>
      </c>
      <c r="N7" s="4"/>
      <c r="O7" s="4"/>
      <c r="P7" s="4"/>
      <c r="Q7" s="4"/>
      <c r="R7" s="4"/>
      <c r="S7" s="4"/>
      <c r="T7" s="4"/>
      <c r="U7" s="4"/>
      <c r="V7" s="169"/>
      <c r="W7" s="169"/>
      <c r="X7" s="169"/>
      <c r="Y7" s="169"/>
    </row>
    <row r="8" spans="2:25" ht="12.75" customHeight="1" x14ac:dyDescent="0.15">
      <c r="C8" s="166"/>
      <c r="D8" s="158"/>
      <c r="E8" s="158"/>
      <c r="F8" s="158"/>
      <c r="G8" s="158"/>
      <c r="H8" s="5"/>
      <c r="I8" s="52"/>
      <c r="J8" s="52"/>
      <c r="K8" s="5" t="s">
        <v>13</v>
      </c>
      <c r="L8" s="5"/>
      <c r="M8" s="5" t="s">
        <v>14</v>
      </c>
      <c r="N8" s="5" t="s">
        <v>15</v>
      </c>
      <c r="O8" s="6" t="s">
        <v>14</v>
      </c>
      <c r="P8" s="5"/>
      <c r="Q8" s="5" t="s">
        <v>16</v>
      </c>
      <c r="R8" s="6"/>
      <c r="S8" s="6" t="s">
        <v>15</v>
      </c>
      <c r="T8" s="5"/>
      <c r="U8" s="5" t="s">
        <v>17</v>
      </c>
      <c r="V8" s="170"/>
      <c r="W8" s="170"/>
      <c r="X8" s="170"/>
      <c r="Y8" s="170"/>
    </row>
    <row r="9" spans="2:25" ht="12.75" customHeight="1" x14ac:dyDescent="0.15">
      <c r="C9" s="166"/>
      <c r="D9" s="165" t="s">
        <v>18</v>
      </c>
      <c r="E9" s="171" t="s">
        <v>19</v>
      </c>
      <c r="F9" s="171"/>
      <c r="G9" s="171"/>
      <c r="H9" s="4"/>
      <c r="I9" s="4"/>
      <c r="J9" s="4"/>
      <c r="K9" s="4" t="s">
        <v>13</v>
      </c>
      <c r="L9" s="4"/>
      <c r="M9" s="4"/>
      <c r="N9" s="4"/>
      <c r="O9" s="4" t="s">
        <v>107</v>
      </c>
      <c r="P9" s="4"/>
      <c r="Q9" s="4" t="s">
        <v>20</v>
      </c>
      <c r="R9" s="4"/>
      <c r="S9" s="4" t="s">
        <v>21</v>
      </c>
      <c r="T9" s="4" t="s">
        <v>22</v>
      </c>
      <c r="U9" s="4"/>
      <c r="V9" s="169"/>
      <c r="W9" s="169" t="s">
        <v>23</v>
      </c>
      <c r="X9" s="169"/>
      <c r="Y9" s="169"/>
    </row>
    <row r="10" spans="2:25" ht="12.75" customHeight="1" x14ac:dyDescent="0.15">
      <c r="C10" s="166"/>
      <c r="D10" s="166"/>
      <c r="E10" s="171"/>
      <c r="F10" s="171"/>
      <c r="G10" s="171"/>
      <c r="H10" s="5" t="s">
        <v>24</v>
      </c>
      <c r="I10" s="5"/>
      <c r="J10" s="5"/>
      <c r="K10" s="5" t="s">
        <v>25</v>
      </c>
      <c r="L10" s="5"/>
      <c r="M10" s="5"/>
      <c r="N10" s="5"/>
      <c r="O10" s="5" t="s">
        <v>107</v>
      </c>
      <c r="P10" s="5"/>
      <c r="Q10" s="5" t="s">
        <v>20</v>
      </c>
      <c r="R10" s="5"/>
      <c r="S10" s="5" t="s">
        <v>21</v>
      </c>
      <c r="T10" s="5" t="s">
        <v>26</v>
      </c>
      <c r="U10" s="5"/>
      <c r="V10" s="170"/>
      <c r="W10" s="170"/>
      <c r="X10" s="170"/>
      <c r="Y10" s="170"/>
    </row>
    <row r="11" spans="2:25" ht="12.75" customHeight="1" x14ac:dyDescent="0.15">
      <c r="C11" s="166"/>
      <c r="D11" s="166"/>
      <c r="E11" s="171"/>
      <c r="F11" s="171"/>
      <c r="G11" s="171"/>
      <c r="H11" s="7"/>
      <c r="I11" s="4"/>
      <c r="J11" s="4"/>
      <c r="K11" s="4" t="s">
        <v>13</v>
      </c>
      <c r="L11" s="4"/>
      <c r="M11" s="4"/>
      <c r="N11" s="4"/>
      <c r="O11" s="4" t="s">
        <v>107</v>
      </c>
      <c r="P11" s="4"/>
      <c r="Q11" s="4" t="s">
        <v>20</v>
      </c>
      <c r="R11" s="4"/>
      <c r="S11" s="4" t="s">
        <v>21</v>
      </c>
      <c r="T11" s="4" t="s">
        <v>22</v>
      </c>
      <c r="U11" s="4"/>
      <c r="V11" s="169"/>
      <c r="W11" s="169"/>
      <c r="X11" s="169"/>
      <c r="Y11" s="169"/>
    </row>
    <row r="12" spans="2:25" ht="12.75" customHeight="1" x14ac:dyDescent="0.15">
      <c r="C12" s="166"/>
      <c r="D12" s="166"/>
      <c r="E12" s="171"/>
      <c r="F12" s="171"/>
      <c r="G12" s="171"/>
      <c r="H12" s="8" t="s">
        <v>24</v>
      </c>
      <c r="I12" s="5"/>
      <c r="J12" s="5"/>
      <c r="K12" s="5" t="s">
        <v>27</v>
      </c>
      <c r="L12" s="5"/>
      <c r="M12" s="5"/>
      <c r="N12" s="5"/>
      <c r="O12" s="5" t="s">
        <v>107</v>
      </c>
      <c r="P12" s="5"/>
      <c r="Q12" s="5" t="s">
        <v>20</v>
      </c>
      <c r="R12" s="5"/>
      <c r="S12" s="5" t="s">
        <v>21</v>
      </c>
      <c r="T12" s="5" t="s">
        <v>26</v>
      </c>
      <c r="U12" s="5"/>
      <c r="V12" s="170"/>
      <c r="W12" s="170"/>
      <c r="X12" s="170"/>
      <c r="Y12" s="170"/>
    </row>
    <row r="13" spans="2:25" ht="12.75" customHeight="1" x14ac:dyDescent="0.15">
      <c r="C13" s="167"/>
      <c r="D13" s="167"/>
      <c r="E13" s="171" t="s">
        <v>28</v>
      </c>
      <c r="F13" s="171"/>
      <c r="G13" s="171"/>
      <c r="H13" s="4"/>
      <c r="I13" s="4"/>
      <c r="J13" s="4"/>
      <c r="K13" s="4" t="s">
        <v>13</v>
      </c>
      <c r="L13" s="4"/>
      <c r="M13" s="4"/>
      <c r="N13" s="4"/>
      <c r="O13" s="4" t="s">
        <v>107</v>
      </c>
      <c r="P13" s="4"/>
      <c r="Q13" s="4" t="s">
        <v>20</v>
      </c>
      <c r="R13" s="4"/>
      <c r="S13" s="4" t="s">
        <v>21</v>
      </c>
      <c r="T13" s="4" t="s">
        <v>22</v>
      </c>
      <c r="U13" s="4"/>
      <c r="V13" s="53"/>
      <c r="W13" s="53"/>
      <c r="X13" s="53"/>
      <c r="Y13" s="66"/>
    </row>
    <row r="14" spans="2:25" ht="12.75" customHeight="1" x14ac:dyDescent="0.15">
      <c r="C14" s="167"/>
      <c r="D14" s="167"/>
      <c r="E14" s="171"/>
      <c r="F14" s="171"/>
      <c r="G14" s="171"/>
      <c r="H14" s="5" t="s">
        <v>24</v>
      </c>
      <c r="I14" s="5"/>
      <c r="J14" s="5"/>
      <c r="K14" s="5" t="s">
        <v>27</v>
      </c>
      <c r="L14" s="5"/>
      <c r="M14" s="5"/>
      <c r="N14" s="5"/>
      <c r="O14" s="5" t="s">
        <v>107</v>
      </c>
      <c r="P14" s="5"/>
      <c r="Q14" s="5" t="s">
        <v>20</v>
      </c>
      <c r="R14" s="5"/>
      <c r="S14" s="5" t="s">
        <v>21</v>
      </c>
      <c r="T14" s="5" t="s">
        <v>26</v>
      </c>
      <c r="U14" s="5"/>
      <c r="V14" s="54"/>
      <c r="W14" s="54"/>
      <c r="X14" s="54"/>
      <c r="Y14" s="54"/>
    </row>
    <row r="15" spans="2:25" ht="12.75" customHeight="1" x14ac:dyDescent="0.15">
      <c r="C15" s="167"/>
      <c r="D15" s="167"/>
      <c r="E15" s="171" t="s">
        <v>29</v>
      </c>
      <c r="F15" s="171"/>
      <c r="G15" s="171"/>
      <c r="H15" s="7"/>
      <c r="I15" s="4"/>
      <c r="J15" s="4"/>
      <c r="K15" s="4" t="s">
        <v>13</v>
      </c>
      <c r="L15" s="4"/>
      <c r="M15" s="4"/>
      <c r="N15" s="4"/>
      <c r="O15" s="4" t="s">
        <v>107</v>
      </c>
      <c r="P15" s="4"/>
      <c r="Q15" s="4" t="s">
        <v>20</v>
      </c>
      <c r="R15" s="4"/>
      <c r="S15" s="4" t="s">
        <v>21</v>
      </c>
      <c r="T15" s="4" t="s">
        <v>22</v>
      </c>
      <c r="U15" s="4"/>
      <c r="V15" s="53"/>
      <c r="W15" s="53"/>
      <c r="X15" s="53"/>
      <c r="Y15" s="66"/>
    </row>
    <row r="16" spans="2:25" ht="12.75" customHeight="1" x14ac:dyDescent="0.15">
      <c r="C16" s="168"/>
      <c r="D16" s="168"/>
      <c r="E16" s="171"/>
      <c r="F16" s="171"/>
      <c r="G16" s="171"/>
      <c r="H16" s="8" t="s">
        <v>24</v>
      </c>
      <c r="I16" s="5"/>
      <c r="J16" s="5"/>
      <c r="K16" s="5" t="s">
        <v>27</v>
      </c>
      <c r="L16" s="5"/>
      <c r="M16" s="5"/>
      <c r="N16" s="5"/>
      <c r="O16" s="5" t="s">
        <v>107</v>
      </c>
      <c r="P16" s="5"/>
      <c r="Q16" s="5" t="s">
        <v>20</v>
      </c>
      <c r="R16" s="5"/>
      <c r="S16" s="5" t="s">
        <v>21</v>
      </c>
      <c r="T16" s="5" t="s">
        <v>26</v>
      </c>
      <c r="U16" s="5"/>
      <c r="V16" s="54"/>
      <c r="W16" s="54"/>
      <c r="X16" s="54"/>
      <c r="Y16" s="54"/>
    </row>
    <row r="17" spans="2:25" ht="12.75" customHeight="1" x14ac:dyDescent="0.15">
      <c r="C17" s="158" t="s">
        <v>30</v>
      </c>
      <c r="D17" s="158"/>
      <c r="E17" s="158"/>
      <c r="F17" s="158"/>
      <c r="G17" s="158"/>
      <c r="H17" s="172"/>
      <c r="I17" s="173"/>
      <c r="J17" s="9" t="s">
        <v>31</v>
      </c>
      <c r="K17" s="174"/>
      <c r="L17" s="174"/>
      <c r="M17" s="9" t="s">
        <v>32</v>
      </c>
      <c r="N17" s="174"/>
      <c r="O17" s="174"/>
      <c r="P17" s="9" t="s">
        <v>33</v>
      </c>
      <c r="Q17" s="174"/>
      <c r="R17" s="174"/>
      <c r="S17" s="174"/>
      <c r="T17" s="9" t="s">
        <v>87</v>
      </c>
      <c r="U17" s="9"/>
      <c r="V17" s="10"/>
      <c r="W17" s="10"/>
      <c r="X17" s="10"/>
      <c r="Y17" s="17"/>
    </row>
    <row r="18" spans="2:25" ht="12.75" customHeight="1" x14ac:dyDescent="0.15">
      <c r="C18" s="158" t="s">
        <v>34</v>
      </c>
      <c r="D18" s="158"/>
      <c r="E18" s="158"/>
      <c r="F18" s="158"/>
      <c r="G18" s="158"/>
      <c r="H18" s="172"/>
      <c r="I18" s="173"/>
      <c r="J18" s="9" t="s">
        <v>35</v>
      </c>
      <c r="K18" s="174"/>
      <c r="L18" s="174"/>
      <c r="M18" s="9" t="s">
        <v>32</v>
      </c>
      <c r="N18" s="174"/>
      <c r="O18" s="174"/>
      <c r="P18" s="9" t="s">
        <v>33</v>
      </c>
      <c r="Q18" s="174"/>
      <c r="R18" s="174"/>
      <c r="S18" s="174"/>
      <c r="T18" s="9" t="s">
        <v>87</v>
      </c>
      <c r="U18" s="9"/>
      <c r="V18" s="10"/>
      <c r="W18" s="10"/>
      <c r="X18" s="10"/>
      <c r="Y18" s="19"/>
    </row>
    <row r="19" spans="2:25" ht="6.75" customHeight="1" x14ac:dyDescent="0.15">
      <c r="C19" s="18"/>
      <c r="D19" s="18"/>
      <c r="E19" s="18"/>
      <c r="F19" s="18"/>
      <c r="G19" s="18"/>
      <c r="H19" s="18"/>
      <c r="I19" s="18"/>
      <c r="Q19" s="18"/>
      <c r="R19" s="18"/>
      <c r="S19" s="18"/>
    </row>
    <row r="20" spans="2:25" ht="12.75" customHeight="1" x14ac:dyDescent="0.15">
      <c r="C20" s="11" t="s">
        <v>36</v>
      </c>
      <c r="D20" s="12" t="s">
        <v>37</v>
      </c>
      <c r="E20" s="18"/>
      <c r="F20" s="18"/>
      <c r="G20" s="18"/>
      <c r="H20" s="18"/>
      <c r="Q20" s="18"/>
      <c r="R20" s="18"/>
      <c r="S20" s="18"/>
    </row>
    <row r="21" spans="2:25" ht="12.75" customHeight="1" x14ac:dyDescent="0.15">
      <c r="C21" s="11"/>
      <c r="D21" s="12"/>
      <c r="E21" s="18"/>
      <c r="F21" s="18"/>
      <c r="G21" s="18"/>
      <c r="H21" s="18"/>
      <c r="Q21" s="18"/>
      <c r="R21" s="18"/>
      <c r="S21" s="18"/>
    </row>
    <row r="22" spans="2:25" ht="12.75" customHeight="1" x14ac:dyDescent="0.15">
      <c r="C22" s="18"/>
      <c r="D22" s="12"/>
      <c r="E22" s="18"/>
      <c r="F22" s="18"/>
      <c r="G22" s="18"/>
      <c r="H22" s="18"/>
      <c r="Q22" s="18"/>
      <c r="R22" s="18"/>
      <c r="S22" s="18"/>
    </row>
    <row r="23" spans="2:25" ht="6.75" customHeight="1" x14ac:dyDescent="0.15">
      <c r="C23" s="18"/>
      <c r="D23" s="18"/>
      <c r="E23" s="18"/>
      <c r="F23" s="18"/>
      <c r="G23" s="18"/>
      <c r="H23" s="18"/>
      <c r="I23" s="18"/>
      <c r="Q23" s="18"/>
      <c r="R23" s="18"/>
      <c r="S23" s="18"/>
    </row>
    <row r="24" spans="2:25" ht="12.75" customHeight="1" x14ac:dyDescent="0.15">
      <c r="B24" s="1" t="s">
        <v>38</v>
      </c>
      <c r="W24" s="13" t="s">
        <v>39</v>
      </c>
    </row>
    <row r="25" spans="2:25" ht="12.75" customHeight="1" x14ac:dyDescent="0.15">
      <c r="C25" s="172" t="s">
        <v>40</v>
      </c>
      <c r="D25" s="173"/>
      <c r="E25" s="173"/>
      <c r="F25" s="173"/>
      <c r="G25" s="173"/>
      <c r="H25" s="173"/>
      <c r="I25" s="173"/>
      <c r="J25" s="173"/>
      <c r="K25" s="173"/>
      <c r="L25" s="177"/>
      <c r="M25" s="172" t="s">
        <v>41</v>
      </c>
      <c r="N25" s="173"/>
      <c r="O25" s="173"/>
      <c r="P25" s="173"/>
      <c r="Q25" s="173"/>
      <c r="R25" s="173"/>
      <c r="S25" s="173"/>
      <c r="T25" s="173"/>
      <c r="U25" s="173"/>
      <c r="V25" s="177"/>
      <c r="W25" s="158" t="s">
        <v>42</v>
      </c>
      <c r="X25" s="158"/>
    </row>
    <row r="26" spans="2:25" ht="12.75" customHeight="1" x14ac:dyDescent="0.15">
      <c r="C26" s="172" t="s">
        <v>43</v>
      </c>
      <c r="D26" s="177"/>
      <c r="E26" s="172" t="s">
        <v>44</v>
      </c>
      <c r="F26" s="177"/>
      <c r="G26" s="172" t="s">
        <v>45</v>
      </c>
      <c r="H26" s="177"/>
      <c r="I26" s="172" t="s">
        <v>46</v>
      </c>
      <c r="J26" s="177"/>
      <c r="K26" s="172" t="s">
        <v>15</v>
      </c>
      <c r="L26" s="177"/>
      <c r="M26" s="172" t="s">
        <v>47</v>
      </c>
      <c r="N26" s="177"/>
      <c r="O26" s="172" t="s">
        <v>48</v>
      </c>
      <c r="P26" s="177"/>
      <c r="Q26" s="172" t="s">
        <v>49</v>
      </c>
      <c r="R26" s="177"/>
      <c r="S26" s="172" t="s">
        <v>46</v>
      </c>
      <c r="T26" s="177"/>
      <c r="U26" s="172" t="s">
        <v>15</v>
      </c>
      <c r="V26" s="177"/>
      <c r="W26" s="158"/>
      <c r="X26" s="158"/>
    </row>
    <row r="27" spans="2:25" ht="12.75" customHeight="1" x14ac:dyDescent="0.15">
      <c r="C27" s="175"/>
      <c r="D27" s="176"/>
      <c r="E27" s="175"/>
      <c r="F27" s="176"/>
      <c r="G27" s="175"/>
      <c r="H27" s="176"/>
      <c r="I27" s="175"/>
      <c r="J27" s="176"/>
      <c r="K27" s="178">
        <f>SUM(C27:J27)</f>
        <v>0</v>
      </c>
      <c r="L27" s="179"/>
      <c r="M27" s="175"/>
      <c r="N27" s="176"/>
      <c r="O27" s="175"/>
      <c r="P27" s="176"/>
      <c r="Q27" s="175"/>
      <c r="R27" s="176"/>
      <c r="S27" s="175"/>
      <c r="T27" s="176"/>
      <c r="U27" s="178">
        <f>SUM(M27:T27)</f>
        <v>0</v>
      </c>
      <c r="V27" s="179"/>
      <c r="W27" s="180">
        <f>K27-U27</f>
        <v>0</v>
      </c>
      <c r="X27" s="180"/>
    </row>
    <row r="28" spans="2:25" ht="7.5" customHeight="1" x14ac:dyDescent="0.15"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</row>
    <row r="29" spans="2:25" ht="12.75" customHeight="1" x14ac:dyDescent="0.15">
      <c r="B29" s="1" t="s">
        <v>50</v>
      </c>
      <c r="W29" s="13" t="s">
        <v>51</v>
      </c>
    </row>
    <row r="30" spans="2:25" ht="12.75" customHeight="1" x14ac:dyDescent="0.15">
      <c r="C30" s="137"/>
      <c r="D30" s="278" t="s">
        <v>52</v>
      </c>
      <c r="E30" s="274"/>
      <c r="F30" s="279"/>
      <c r="G30" s="283" t="s">
        <v>53</v>
      </c>
      <c r="H30" s="284"/>
      <c r="I30" s="284"/>
      <c r="J30" s="284"/>
      <c r="K30" s="284"/>
      <c r="L30" s="284"/>
      <c r="M30" s="284"/>
      <c r="N30" s="285"/>
      <c r="O30" s="79" t="s">
        <v>54</v>
      </c>
      <c r="P30" s="80"/>
      <c r="Q30" s="80"/>
      <c r="R30" s="80"/>
      <c r="S30" s="80"/>
      <c r="T30" s="80"/>
      <c r="U30" s="80"/>
      <c r="V30" s="80"/>
      <c r="W30" s="80"/>
      <c r="X30" s="81"/>
    </row>
    <row r="31" spans="2:25" ht="12.75" customHeight="1" x14ac:dyDescent="0.15">
      <c r="C31" s="138"/>
      <c r="D31" s="280"/>
      <c r="E31" s="281"/>
      <c r="F31" s="282"/>
      <c r="G31" s="186" t="s">
        <v>104</v>
      </c>
      <c r="H31" s="187"/>
      <c r="I31" s="286" t="s">
        <v>105</v>
      </c>
      <c r="J31" s="287"/>
      <c r="K31" s="286" t="s">
        <v>111</v>
      </c>
      <c r="L31" s="287"/>
      <c r="M31" s="288" t="s">
        <v>55</v>
      </c>
      <c r="N31" s="289"/>
      <c r="O31" s="82">
        <v>1</v>
      </c>
      <c r="P31" s="83"/>
      <c r="Q31" s="83">
        <f>O31+1</f>
        <v>2</v>
      </c>
      <c r="R31" s="83"/>
      <c r="S31" s="83">
        <f>Q31+1</f>
        <v>3</v>
      </c>
      <c r="T31" s="83"/>
      <c r="U31" s="83">
        <f>S31+1</f>
        <v>4</v>
      </c>
      <c r="V31" s="83"/>
      <c r="W31" s="84">
        <f>U31+1</f>
        <v>5</v>
      </c>
      <c r="X31" s="85"/>
    </row>
    <row r="32" spans="2:25" ht="12.75" customHeight="1" x14ac:dyDescent="0.15">
      <c r="C32" s="154"/>
      <c r="D32" s="143" t="s">
        <v>56</v>
      </c>
      <c r="E32" s="91"/>
      <c r="F32" s="92"/>
      <c r="G32" s="290" t="s">
        <v>23</v>
      </c>
      <c r="H32" s="291"/>
      <c r="I32" s="291" t="s">
        <v>23</v>
      </c>
      <c r="J32" s="291"/>
      <c r="K32" s="291" t="s">
        <v>23</v>
      </c>
      <c r="L32" s="143"/>
      <c r="M32" s="190"/>
      <c r="N32" s="292"/>
      <c r="O32" s="293">
        <v>4</v>
      </c>
      <c r="P32" s="294"/>
      <c r="Q32" s="294">
        <f>O32+1</f>
        <v>5</v>
      </c>
      <c r="R32" s="294"/>
      <c r="S32" s="294">
        <f>Q32+1</f>
        <v>6</v>
      </c>
      <c r="T32" s="294"/>
      <c r="U32" s="294">
        <f>S32+1</f>
        <v>7</v>
      </c>
      <c r="V32" s="294"/>
      <c r="W32" s="294">
        <f>U32+1</f>
        <v>8</v>
      </c>
      <c r="X32" s="295"/>
    </row>
    <row r="33" spans="3:24" ht="12.75" customHeight="1" x14ac:dyDescent="0.15">
      <c r="C33" s="137" t="s">
        <v>57</v>
      </c>
      <c r="D33" s="140" t="s">
        <v>106</v>
      </c>
      <c r="E33" s="141"/>
      <c r="F33" s="142"/>
      <c r="G33" s="73"/>
      <c r="H33" s="74"/>
      <c r="I33" s="74"/>
      <c r="J33" s="74"/>
      <c r="K33" s="74"/>
      <c r="L33" s="74"/>
      <c r="M33" s="296">
        <f t="shared" ref="M33:M38" si="0">ROUND(SUM(G33:L33)/3,0)</f>
        <v>0</v>
      </c>
      <c r="N33" s="297"/>
      <c r="O33" s="73"/>
      <c r="P33" s="74"/>
      <c r="Q33" s="74"/>
      <c r="R33" s="74"/>
      <c r="S33" s="74"/>
      <c r="T33" s="74"/>
      <c r="U33" s="74"/>
      <c r="V33" s="74"/>
      <c r="W33" s="74"/>
      <c r="X33" s="75"/>
    </row>
    <row r="34" spans="3:24" ht="12.75" customHeight="1" x14ac:dyDescent="0.15">
      <c r="C34" s="138"/>
      <c r="D34" s="132"/>
      <c r="E34" s="133"/>
      <c r="F34" s="134"/>
      <c r="G34" s="61"/>
      <c r="H34" s="62"/>
      <c r="I34" s="62"/>
      <c r="J34" s="62"/>
      <c r="K34" s="62"/>
      <c r="L34" s="62"/>
      <c r="M34" s="298">
        <f t="shared" si="0"/>
        <v>0</v>
      </c>
      <c r="N34" s="299"/>
      <c r="O34" s="61"/>
      <c r="P34" s="62"/>
      <c r="Q34" s="62"/>
      <c r="R34" s="62"/>
      <c r="S34" s="62"/>
      <c r="T34" s="62"/>
      <c r="U34" s="62"/>
      <c r="V34" s="62"/>
      <c r="W34" s="62"/>
      <c r="X34" s="63"/>
    </row>
    <row r="35" spans="3:24" ht="12.75" customHeight="1" x14ac:dyDescent="0.15">
      <c r="C35" s="138"/>
      <c r="D35" s="132"/>
      <c r="E35" s="133"/>
      <c r="F35" s="134"/>
      <c r="G35" s="61"/>
      <c r="H35" s="62"/>
      <c r="I35" s="62"/>
      <c r="J35" s="62"/>
      <c r="K35" s="62"/>
      <c r="L35" s="62"/>
      <c r="M35" s="298">
        <f t="shared" si="0"/>
        <v>0</v>
      </c>
      <c r="N35" s="299"/>
      <c r="O35" s="61"/>
      <c r="P35" s="62"/>
      <c r="Q35" s="62"/>
      <c r="R35" s="62"/>
      <c r="S35" s="62"/>
      <c r="T35" s="62"/>
      <c r="U35" s="62"/>
      <c r="V35" s="62"/>
      <c r="W35" s="62"/>
      <c r="X35" s="63"/>
    </row>
    <row r="36" spans="3:24" ht="12.75" customHeight="1" x14ac:dyDescent="0.15">
      <c r="C36" s="138"/>
      <c r="D36" s="132"/>
      <c r="E36" s="133"/>
      <c r="F36" s="134"/>
      <c r="G36" s="61"/>
      <c r="H36" s="62"/>
      <c r="I36" s="62"/>
      <c r="J36" s="62"/>
      <c r="K36" s="62"/>
      <c r="L36" s="62"/>
      <c r="M36" s="298">
        <f t="shared" si="0"/>
        <v>0</v>
      </c>
      <c r="N36" s="299"/>
      <c r="O36" s="61"/>
      <c r="P36" s="62"/>
      <c r="Q36" s="62"/>
      <c r="R36" s="62"/>
      <c r="S36" s="62"/>
      <c r="T36" s="62"/>
      <c r="U36" s="62"/>
      <c r="V36" s="62"/>
      <c r="W36" s="62"/>
      <c r="X36" s="63"/>
    </row>
    <row r="37" spans="3:24" ht="12.75" customHeight="1" x14ac:dyDescent="0.15">
      <c r="C37" s="138"/>
      <c r="D37" s="132"/>
      <c r="E37" s="133"/>
      <c r="F37" s="134"/>
      <c r="G37" s="61"/>
      <c r="H37" s="62"/>
      <c r="I37" s="62"/>
      <c r="J37" s="62"/>
      <c r="K37" s="62"/>
      <c r="L37" s="62"/>
      <c r="M37" s="298">
        <f t="shared" si="0"/>
        <v>0</v>
      </c>
      <c r="N37" s="299"/>
      <c r="O37" s="61"/>
      <c r="P37" s="62"/>
      <c r="Q37" s="62"/>
      <c r="R37" s="62"/>
      <c r="S37" s="62"/>
      <c r="T37" s="62"/>
      <c r="U37" s="62"/>
      <c r="V37" s="62"/>
      <c r="W37" s="62"/>
      <c r="X37" s="63"/>
    </row>
    <row r="38" spans="3:24" ht="12.75" customHeight="1" x14ac:dyDescent="0.15">
      <c r="C38" s="138"/>
      <c r="D38" s="132"/>
      <c r="E38" s="133"/>
      <c r="F38" s="134"/>
      <c r="G38" s="61"/>
      <c r="H38" s="62"/>
      <c r="I38" s="62"/>
      <c r="J38" s="62"/>
      <c r="K38" s="62"/>
      <c r="L38" s="62"/>
      <c r="M38" s="298">
        <f t="shared" si="0"/>
        <v>0</v>
      </c>
      <c r="N38" s="299"/>
      <c r="O38" s="61"/>
      <c r="P38" s="62"/>
      <c r="Q38" s="62"/>
      <c r="R38" s="62"/>
      <c r="S38" s="62"/>
      <c r="T38" s="62"/>
      <c r="U38" s="62"/>
      <c r="V38" s="62"/>
      <c r="W38" s="62"/>
      <c r="X38" s="63"/>
    </row>
    <row r="39" spans="3:24" ht="12.75" customHeight="1" x14ac:dyDescent="0.15">
      <c r="C39" s="154"/>
      <c r="D39" s="121" t="s">
        <v>15</v>
      </c>
      <c r="E39" s="122"/>
      <c r="F39" s="123"/>
      <c r="G39" s="124">
        <f>SUM(G33:H38)</f>
        <v>0</v>
      </c>
      <c r="H39" s="119"/>
      <c r="I39" s="119">
        <f>SUM(I33:J38)</f>
        <v>0</v>
      </c>
      <c r="J39" s="119"/>
      <c r="K39" s="119">
        <f>SUM(K33:L38)</f>
        <v>0</v>
      </c>
      <c r="L39" s="119"/>
      <c r="M39" s="119">
        <f>SUM(M33:N38)</f>
        <v>0</v>
      </c>
      <c r="N39" s="120"/>
      <c r="O39" s="124">
        <f>SUM(O33:P38)</f>
        <v>0</v>
      </c>
      <c r="P39" s="119"/>
      <c r="Q39" s="119">
        <f>SUM(Q33:R38)</f>
        <v>0</v>
      </c>
      <c r="R39" s="119"/>
      <c r="S39" s="119">
        <f>SUM(S33:T38)</f>
        <v>0</v>
      </c>
      <c r="T39" s="119"/>
      <c r="U39" s="119">
        <f>SUM(U33:V38)</f>
        <v>0</v>
      </c>
      <c r="V39" s="119"/>
      <c r="W39" s="119">
        <f>SUM(W33:X38)</f>
        <v>0</v>
      </c>
      <c r="X39" s="120"/>
    </row>
    <row r="40" spans="3:24" ht="12.75" customHeight="1" x14ac:dyDescent="0.15">
      <c r="C40" s="137" t="s">
        <v>59</v>
      </c>
      <c r="D40" s="140" t="s">
        <v>60</v>
      </c>
      <c r="E40" s="141"/>
      <c r="F40" s="142"/>
      <c r="G40" s="73"/>
      <c r="H40" s="74"/>
      <c r="I40" s="74"/>
      <c r="J40" s="74"/>
      <c r="K40" s="74"/>
      <c r="L40" s="74"/>
      <c r="M40" s="74">
        <f>ROUND(SUM(G40:L40)/3,0)</f>
        <v>0</v>
      </c>
      <c r="N40" s="75"/>
      <c r="O40" s="73"/>
      <c r="P40" s="74"/>
      <c r="Q40" s="74"/>
      <c r="R40" s="74"/>
      <c r="S40" s="74"/>
      <c r="T40" s="74"/>
      <c r="U40" s="74"/>
      <c r="V40" s="74"/>
      <c r="W40" s="74"/>
      <c r="X40" s="75"/>
    </row>
    <row r="41" spans="3:24" ht="12.75" customHeight="1" x14ac:dyDescent="0.15">
      <c r="C41" s="138"/>
      <c r="D41" s="132" t="s">
        <v>61</v>
      </c>
      <c r="E41" s="133"/>
      <c r="F41" s="134"/>
      <c r="G41" s="61"/>
      <c r="H41" s="62"/>
      <c r="I41" s="62"/>
      <c r="J41" s="62"/>
      <c r="K41" s="62"/>
      <c r="L41" s="62"/>
      <c r="M41" s="62">
        <f>ROUND(SUM(G41:L41)/3,0)</f>
        <v>0</v>
      </c>
      <c r="N41" s="63"/>
      <c r="O41" s="61"/>
      <c r="P41" s="62"/>
      <c r="Q41" s="62"/>
      <c r="R41" s="62"/>
      <c r="S41" s="62"/>
      <c r="T41" s="62"/>
      <c r="U41" s="62"/>
      <c r="V41" s="62"/>
      <c r="W41" s="62"/>
      <c r="X41" s="63"/>
    </row>
    <row r="42" spans="3:24" ht="12.75" customHeight="1" x14ac:dyDescent="0.15">
      <c r="C42" s="138"/>
      <c r="D42" s="132" t="s">
        <v>62</v>
      </c>
      <c r="E42" s="133"/>
      <c r="F42" s="134"/>
      <c r="G42" s="61"/>
      <c r="H42" s="62"/>
      <c r="I42" s="62"/>
      <c r="J42" s="62"/>
      <c r="K42" s="62"/>
      <c r="L42" s="62"/>
      <c r="M42" s="62">
        <f>ROUND(SUM(G42:L42)/3,0)</f>
        <v>0</v>
      </c>
      <c r="N42" s="63"/>
      <c r="O42" s="61"/>
      <c r="P42" s="62"/>
      <c r="Q42" s="62"/>
      <c r="R42" s="62"/>
      <c r="S42" s="62"/>
      <c r="T42" s="62"/>
      <c r="U42" s="62"/>
      <c r="V42" s="62"/>
      <c r="W42" s="62"/>
      <c r="X42" s="63"/>
    </row>
    <row r="43" spans="3:24" ht="12.75" customHeight="1" x14ac:dyDescent="0.15">
      <c r="C43" s="138"/>
      <c r="D43" s="132" t="s">
        <v>83</v>
      </c>
      <c r="E43" s="133"/>
      <c r="F43" s="134"/>
      <c r="G43" s="61"/>
      <c r="H43" s="62"/>
      <c r="I43" s="62"/>
      <c r="J43" s="62"/>
      <c r="K43" s="62"/>
      <c r="L43" s="62"/>
      <c r="M43" s="62">
        <f>ROUND(SUM(G43:L43)/3,0)</f>
        <v>0</v>
      </c>
      <c r="N43" s="63"/>
      <c r="O43" s="61"/>
      <c r="P43" s="62"/>
      <c r="Q43" s="62"/>
      <c r="R43" s="62"/>
      <c r="S43" s="62"/>
      <c r="T43" s="62"/>
      <c r="U43" s="62"/>
      <c r="V43" s="62"/>
      <c r="W43" s="62"/>
      <c r="X43" s="63"/>
    </row>
    <row r="44" spans="3:24" ht="12.75" customHeight="1" x14ac:dyDescent="0.15">
      <c r="C44" s="138"/>
      <c r="D44" s="132" t="s">
        <v>63</v>
      </c>
      <c r="E44" s="133"/>
      <c r="F44" s="134"/>
      <c r="G44" s="61">
        <f>SUM(G45:H48)</f>
        <v>0</v>
      </c>
      <c r="H44" s="62"/>
      <c r="I44" s="125">
        <f>SUM(I45:J48)</f>
        <v>0</v>
      </c>
      <c r="J44" s="131"/>
      <c r="K44" s="125">
        <f>SUM(K45:L48)</f>
        <v>0</v>
      </c>
      <c r="L44" s="131"/>
      <c r="M44" s="62">
        <f>SUM(M45:N48)</f>
        <v>0</v>
      </c>
      <c r="N44" s="63"/>
      <c r="O44" s="61">
        <f>SUM(O45:P48)</f>
        <v>0</v>
      </c>
      <c r="P44" s="62"/>
      <c r="Q44" s="62">
        <f>SUM(Q45:R48)</f>
        <v>0</v>
      </c>
      <c r="R44" s="62"/>
      <c r="S44" s="62">
        <f>SUM(S45:T48)</f>
        <v>0</v>
      </c>
      <c r="T44" s="62"/>
      <c r="U44" s="62">
        <f>SUM(U45:V48)</f>
        <v>0</v>
      </c>
      <c r="V44" s="62"/>
      <c r="W44" s="62">
        <f>SUM(W45:X48)</f>
        <v>0</v>
      </c>
      <c r="X44" s="63"/>
    </row>
    <row r="45" spans="3:24" ht="12.75" customHeight="1" x14ac:dyDescent="0.15">
      <c r="C45" s="138"/>
      <c r="D45" s="127" t="s">
        <v>64</v>
      </c>
      <c r="E45" s="128"/>
      <c r="F45" s="129"/>
      <c r="G45" s="61"/>
      <c r="H45" s="62"/>
      <c r="I45" s="62"/>
      <c r="J45" s="62"/>
      <c r="K45" s="62"/>
      <c r="L45" s="62"/>
      <c r="M45" s="62">
        <f>ROUND(SUM(G45:L45)/3,0)</f>
        <v>0</v>
      </c>
      <c r="N45" s="63"/>
      <c r="O45" s="61"/>
      <c r="P45" s="62"/>
      <c r="Q45" s="62"/>
      <c r="R45" s="62"/>
      <c r="S45" s="62"/>
      <c r="T45" s="62"/>
      <c r="U45" s="62"/>
      <c r="V45" s="62"/>
      <c r="W45" s="62"/>
      <c r="X45" s="63"/>
    </row>
    <row r="46" spans="3:24" ht="12.75" customHeight="1" x14ac:dyDescent="0.15">
      <c r="C46" s="138"/>
      <c r="D46" s="127" t="s">
        <v>65</v>
      </c>
      <c r="E46" s="128"/>
      <c r="F46" s="129"/>
      <c r="G46" s="61"/>
      <c r="H46" s="62"/>
      <c r="I46" s="62"/>
      <c r="J46" s="62"/>
      <c r="K46" s="62"/>
      <c r="L46" s="62"/>
      <c r="M46" s="62">
        <f>ROUND(SUM(G46:L46)/3,0)</f>
        <v>0</v>
      </c>
      <c r="N46" s="63"/>
      <c r="O46" s="61"/>
      <c r="P46" s="62"/>
      <c r="Q46" s="62"/>
      <c r="R46" s="62"/>
      <c r="S46" s="62"/>
      <c r="T46" s="62"/>
      <c r="U46" s="62"/>
      <c r="V46" s="62"/>
      <c r="W46" s="62"/>
      <c r="X46" s="63"/>
    </row>
    <row r="47" spans="3:24" ht="12.75" customHeight="1" x14ac:dyDescent="0.15">
      <c r="C47" s="138"/>
      <c r="D47" s="127" t="s">
        <v>66</v>
      </c>
      <c r="E47" s="128"/>
      <c r="F47" s="129"/>
      <c r="G47" s="61"/>
      <c r="H47" s="62"/>
      <c r="I47" s="62"/>
      <c r="J47" s="62"/>
      <c r="K47" s="62"/>
      <c r="L47" s="62"/>
      <c r="M47" s="62">
        <f>ROUND(SUM(G47:L47)/3,0)</f>
        <v>0</v>
      </c>
      <c r="N47" s="63"/>
      <c r="O47" s="61"/>
      <c r="P47" s="62"/>
      <c r="Q47" s="62"/>
      <c r="R47" s="62"/>
      <c r="S47" s="62"/>
      <c r="T47" s="62"/>
      <c r="U47" s="62"/>
      <c r="V47" s="62"/>
      <c r="W47" s="62"/>
      <c r="X47" s="63"/>
    </row>
    <row r="48" spans="3:24" ht="12.75" customHeight="1" x14ac:dyDescent="0.15">
      <c r="C48" s="138"/>
      <c r="D48" s="127" t="s">
        <v>67</v>
      </c>
      <c r="E48" s="128"/>
      <c r="F48" s="129"/>
      <c r="G48" s="61"/>
      <c r="H48" s="62"/>
      <c r="I48" s="62"/>
      <c r="J48" s="62"/>
      <c r="K48" s="62"/>
      <c r="L48" s="62"/>
      <c r="M48" s="62">
        <f>ROUND(SUM(G48:L48)/3,0)</f>
        <v>0</v>
      </c>
      <c r="N48" s="63"/>
      <c r="O48" s="61"/>
      <c r="P48" s="62"/>
      <c r="Q48" s="62"/>
      <c r="R48" s="62"/>
      <c r="S48" s="62"/>
      <c r="T48" s="62"/>
      <c r="U48" s="62"/>
      <c r="V48" s="62"/>
      <c r="W48" s="62"/>
      <c r="X48" s="63"/>
    </row>
    <row r="49" spans="2:25" ht="12.75" customHeight="1" x14ac:dyDescent="0.15">
      <c r="C49" s="154"/>
      <c r="D49" s="121" t="s">
        <v>15</v>
      </c>
      <c r="E49" s="122"/>
      <c r="F49" s="123"/>
      <c r="G49" s="124">
        <f>G40+G41+G42+G43+G44</f>
        <v>0</v>
      </c>
      <c r="H49" s="119"/>
      <c r="I49" s="119">
        <f t="shared" ref="I49" si="1">I40+I41+I42+I43+I44</f>
        <v>0</v>
      </c>
      <c r="J49" s="119"/>
      <c r="K49" s="119">
        <f t="shared" ref="K49" si="2">K40+K41+K42+K43+K44</f>
        <v>0</v>
      </c>
      <c r="L49" s="119"/>
      <c r="M49" s="119">
        <f t="shared" ref="M49" si="3">M40+M41+M42+M43+M44</f>
        <v>0</v>
      </c>
      <c r="N49" s="120"/>
      <c r="O49" s="124">
        <f t="shared" ref="O49" si="4">O40+O41+O42+O43+O44</f>
        <v>0</v>
      </c>
      <c r="P49" s="119"/>
      <c r="Q49" s="119">
        <f t="shared" ref="Q49" si="5">Q40+Q41+Q42+Q43+Q44</f>
        <v>0</v>
      </c>
      <c r="R49" s="119"/>
      <c r="S49" s="119">
        <f t="shared" ref="S49" si="6">S40+S41+S42+S43+S44</f>
        <v>0</v>
      </c>
      <c r="T49" s="119"/>
      <c r="U49" s="119">
        <f t="shared" ref="U49" si="7">U40+U41+U42+U43+U44</f>
        <v>0</v>
      </c>
      <c r="V49" s="119"/>
      <c r="W49" s="119">
        <f t="shared" ref="W49" si="8">W40+W41+W42+W43+W44</f>
        <v>0</v>
      </c>
      <c r="X49" s="120"/>
    </row>
    <row r="50" spans="2:25" ht="12.75" customHeight="1" x14ac:dyDescent="0.15">
      <c r="C50" s="67" t="s">
        <v>69</v>
      </c>
      <c r="D50" s="67"/>
      <c r="E50" s="67"/>
      <c r="F50" s="67"/>
      <c r="G50" s="302"/>
      <c r="H50" s="300"/>
      <c r="I50" s="300"/>
      <c r="J50" s="300"/>
      <c r="K50" s="300"/>
      <c r="L50" s="300"/>
      <c r="M50" s="300">
        <f>ROUND(SUM(G50:L50)/3,0)</f>
        <v>0</v>
      </c>
      <c r="N50" s="301"/>
      <c r="O50" s="302"/>
      <c r="P50" s="300"/>
      <c r="Q50" s="300"/>
      <c r="R50" s="300"/>
      <c r="S50" s="300"/>
      <c r="T50" s="300"/>
      <c r="U50" s="300"/>
      <c r="V50" s="300"/>
      <c r="W50" s="300"/>
      <c r="X50" s="301"/>
    </row>
    <row r="51" spans="2:25" ht="12.75" customHeight="1" x14ac:dyDescent="0.15">
      <c r="C51" s="67" t="s">
        <v>70</v>
      </c>
      <c r="D51" s="67"/>
      <c r="E51" s="67"/>
      <c r="F51" s="67"/>
      <c r="G51" s="302"/>
      <c r="H51" s="300"/>
      <c r="I51" s="300"/>
      <c r="J51" s="300"/>
      <c r="K51" s="300"/>
      <c r="L51" s="300"/>
      <c r="M51" s="300">
        <f>ROUND(SUM(G51:L51)/3,0)</f>
        <v>0</v>
      </c>
      <c r="N51" s="301"/>
      <c r="O51" s="302"/>
      <c r="P51" s="300"/>
      <c r="Q51" s="300"/>
      <c r="R51" s="300"/>
      <c r="S51" s="300"/>
      <c r="T51" s="300"/>
      <c r="U51" s="300"/>
      <c r="V51" s="300"/>
      <c r="W51" s="300"/>
      <c r="X51" s="301"/>
    </row>
    <row r="52" spans="2:25" ht="12.75" customHeight="1" x14ac:dyDescent="0.15">
      <c r="C52" s="79" t="s">
        <v>71</v>
      </c>
      <c r="D52" s="97"/>
      <c r="E52" s="97"/>
      <c r="F52" s="98"/>
      <c r="G52" s="302">
        <f>G39+G50-G49-G51</f>
        <v>0</v>
      </c>
      <c r="H52" s="300"/>
      <c r="I52" s="300">
        <f>I39+I50-I49-I51</f>
        <v>0</v>
      </c>
      <c r="J52" s="300"/>
      <c r="K52" s="300">
        <f>K39+K50-K49-K51</f>
        <v>0</v>
      </c>
      <c r="L52" s="300"/>
      <c r="M52" s="300">
        <f>M39+M50-M49-M51</f>
        <v>0</v>
      </c>
      <c r="N52" s="301"/>
      <c r="O52" s="302">
        <f>O39+O50-O49-O51</f>
        <v>0</v>
      </c>
      <c r="P52" s="300"/>
      <c r="Q52" s="300">
        <f>Q39+Q50-Q49-Q51</f>
        <v>0</v>
      </c>
      <c r="R52" s="300"/>
      <c r="S52" s="300">
        <f>S39+S50-S49-S51</f>
        <v>0</v>
      </c>
      <c r="T52" s="300"/>
      <c r="U52" s="300">
        <f>U39+U50-U49-U51</f>
        <v>0</v>
      </c>
      <c r="V52" s="300"/>
      <c r="W52" s="300">
        <f>W39+W50-W49-W51</f>
        <v>0</v>
      </c>
      <c r="X52" s="301"/>
    </row>
    <row r="53" spans="2:25" ht="12.75" customHeight="1" x14ac:dyDescent="0.15">
      <c r="C53" s="110" t="s">
        <v>72</v>
      </c>
      <c r="D53" s="111"/>
      <c r="E53" s="111"/>
      <c r="F53" s="112"/>
      <c r="G53" s="303">
        <f>G52+G43</f>
        <v>0</v>
      </c>
      <c r="H53" s="304"/>
      <c r="I53" s="304">
        <f>I52+I43</f>
        <v>0</v>
      </c>
      <c r="J53" s="304"/>
      <c r="K53" s="304">
        <f>K52+K43</f>
        <v>0</v>
      </c>
      <c r="L53" s="304"/>
      <c r="M53" s="304">
        <f>M52+M43</f>
        <v>0</v>
      </c>
      <c r="N53" s="305"/>
      <c r="O53" s="303">
        <f>O52+O43</f>
        <v>0</v>
      </c>
      <c r="P53" s="304"/>
      <c r="Q53" s="304">
        <f>Q52+Q43</f>
        <v>0</v>
      </c>
      <c r="R53" s="304"/>
      <c r="S53" s="304">
        <f>S52+S43</f>
        <v>0</v>
      </c>
      <c r="T53" s="304"/>
      <c r="U53" s="304">
        <f>U52+U43</f>
        <v>0</v>
      </c>
      <c r="V53" s="304"/>
      <c r="W53" s="304">
        <f>W52+W43</f>
        <v>0</v>
      </c>
      <c r="X53" s="305"/>
    </row>
    <row r="54" spans="2:25" ht="12.75" hidden="1" customHeight="1" x14ac:dyDescent="0.15">
      <c r="C54" s="18"/>
      <c r="D54" s="18"/>
      <c r="E54" s="18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</row>
    <row r="55" spans="2:25" ht="5.25" customHeight="1" x14ac:dyDescent="0.15"/>
    <row r="56" spans="2:25" ht="12" customHeight="1" x14ac:dyDescent="0.15">
      <c r="C56" s="13" t="s">
        <v>75</v>
      </c>
      <c r="D56" s="1" t="s">
        <v>76</v>
      </c>
    </row>
    <row r="57" spans="2:25" ht="12.75" customHeight="1" x14ac:dyDescent="0.15"/>
    <row r="58" spans="2:25" ht="6.75" customHeight="1" x14ac:dyDescent="0.15"/>
    <row r="59" spans="2:25" ht="7.5" customHeight="1" x14ac:dyDescent="0.15"/>
    <row r="60" spans="2:25" ht="12.75" customHeight="1" x14ac:dyDescent="0.15">
      <c r="B60" s="1" t="s">
        <v>77</v>
      </c>
      <c r="W60" s="13" t="s">
        <v>51</v>
      </c>
    </row>
    <row r="61" spans="2:25" ht="12.75" customHeight="1" x14ac:dyDescent="0.15">
      <c r="C61" s="67" t="s">
        <v>78</v>
      </c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79" t="s">
        <v>54</v>
      </c>
      <c r="P61" s="80"/>
      <c r="Q61" s="80"/>
      <c r="R61" s="80"/>
      <c r="S61" s="80"/>
      <c r="T61" s="80"/>
      <c r="U61" s="80"/>
      <c r="V61" s="80"/>
      <c r="W61" s="80"/>
      <c r="X61" s="81"/>
    </row>
    <row r="62" spans="2:25" ht="12.75" customHeight="1" x14ac:dyDescent="0.15"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82">
        <v>1</v>
      </c>
      <c r="P62" s="83"/>
      <c r="Q62" s="83">
        <f>O62+1</f>
        <v>2</v>
      </c>
      <c r="R62" s="83"/>
      <c r="S62" s="83">
        <f>Q62+1</f>
        <v>3</v>
      </c>
      <c r="T62" s="83"/>
      <c r="U62" s="83">
        <f>S62+1</f>
        <v>4</v>
      </c>
      <c r="V62" s="83"/>
      <c r="W62" s="84">
        <f>U62+1</f>
        <v>5</v>
      </c>
      <c r="X62" s="85"/>
    </row>
    <row r="63" spans="2:25" ht="12.75" customHeight="1" x14ac:dyDescent="0.15"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293">
        <f>O32</f>
        <v>4</v>
      </c>
      <c r="P63" s="294"/>
      <c r="Q63" s="294">
        <f>Q32</f>
        <v>5</v>
      </c>
      <c r="R63" s="294"/>
      <c r="S63" s="294">
        <f>S32</f>
        <v>6</v>
      </c>
      <c r="T63" s="294"/>
      <c r="U63" s="294">
        <f>U32</f>
        <v>7</v>
      </c>
      <c r="V63" s="294"/>
      <c r="W63" s="294">
        <f>W32</f>
        <v>8</v>
      </c>
      <c r="X63" s="295"/>
    </row>
    <row r="64" spans="2:25" ht="12.75" customHeight="1" x14ac:dyDescent="0.15">
      <c r="C64" s="306" t="s">
        <v>79</v>
      </c>
      <c r="D64" s="307"/>
      <c r="E64" s="307"/>
      <c r="F64" s="307"/>
      <c r="G64" s="307"/>
      <c r="H64" s="307"/>
      <c r="I64" s="307"/>
      <c r="J64" s="307"/>
      <c r="K64" s="307"/>
      <c r="L64" s="72"/>
      <c r="M64" s="72"/>
      <c r="N64" s="72"/>
      <c r="O64" s="73"/>
      <c r="P64" s="74"/>
      <c r="Q64" s="74"/>
      <c r="R64" s="74"/>
      <c r="S64" s="74"/>
      <c r="T64" s="74"/>
      <c r="U64" s="74"/>
      <c r="V64" s="74"/>
      <c r="W64" s="74"/>
      <c r="X64" s="75"/>
    </row>
    <row r="65" spans="3:25" ht="12.75" customHeight="1" x14ac:dyDescent="0.15">
      <c r="C65" s="308" t="s">
        <v>103</v>
      </c>
      <c r="D65" s="309"/>
      <c r="E65" s="309"/>
      <c r="F65" s="309"/>
      <c r="G65" s="309"/>
      <c r="H65" s="309"/>
      <c r="I65" s="309"/>
      <c r="J65" s="309"/>
      <c r="K65" s="309"/>
      <c r="L65" s="76"/>
      <c r="M65" s="76"/>
      <c r="N65" s="76"/>
      <c r="O65" s="61"/>
      <c r="P65" s="62"/>
      <c r="Q65" s="62"/>
      <c r="R65" s="62"/>
      <c r="S65" s="62"/>
      <c r="T65" s="62"/>
      <c r="U65" s="62"/>
      <c r="V65" s="62"/>
      <c r="W65" s="62"/>
      <c r="X65" s="63"/>
    </row>
    <row r="66" spans="3:25" ht="12.75" customHeight="1" x14ac:dyDescent="0.15">
      <c r="C66" s="308"/>
      <c r="D66" s="309"/>
      <c r="E66" s="309"/>
      <c r="F66" s="309"/>
      <c r="G66" s="309"/>
      <c r="H66" s="309"/>
      <c r="I66" s="309"/>
      <c r="J66" s="309"/>
      <c r="K66" s="309"/>
      <c r="L66" s="76"/>
      <c r="M66" s="76"/>
      <c r="N66" s="76"/>
      <c r="O66" s="61"/>
      <c r="P66" s="62"/>
      <c r="Q66" s="62"/>
      <c r="R66" s="62"/>
      <c r="S66" s="62"/>
      <c r="T66" s="62"/>
      <c r="U66" s="62"/>
      <c r="V66" s="62"/>
      <c r="W66" s="62"/>
      <c r="X66" s="63"/>
    </row>
    <row r="67" spans="3:25" ht="12.75" customHeight="1" x14ac:dyDescent="0.15">
      <c r="C67" s="308"/>
      <c r="D67" s="309"/>
      <c r="E67" s="309"/>
      <c r="F67" s="309"/>
      <c r="G67" s="309"/>
      <c r="H67" s="309"/>
      <c r="I67" s="309"/>
      <c r="J67" s="309"/>
      <c r="K67" s="309"/>
      <c r="L67" s="76"/>
      <c r="M67" s="76"/>
      <c r="N67" s="76"/>
      <c r="O67" s="61"/>
      <c r="P67" s="62"/>
      <c r="Q67" s="62"/>
      <c r="R67" s="62"/>
      <c r="S67" s="62"/>
      <c r="T67" s="62"/>
      <c r="U67" s="62"/>
      <c r="V67" s="62"/>
      <c r="W67" s="62"/>
      <c r="X67" s="63"/>
    </row>
    <row r="68" spans="3:25" ht="12.75" customHeight="1" x14ac:dyDescent="0.15">
      <c r="C68" s="308"/>
      <c r="D68" s="309"/>
      <c r="E68" s="309"/>
      <c r="F68" s="309"/>
      <c r="G68" s="309"/>
      <c r="H68" s="309"/>
      <c r="I68" s="309"/>
      <c r="J68" s="309"/>
      <c r="K68" s="309"/>
      <c r="L68" s="76"/>
      <c r="M68" s="76"/>
      <c r="N68" s="76"/>
      <c r="O68" s="61"/>
      <c r="P68" s="62"/>
      <c r="Q68" s="62"/>
      <c r="R68" s="62"/>
      <c r="S68" s="62"/>
      <c r="T68" s="62"/>
      <c r="U68" s="62"/>
      <c r="V68" s="62"/>
      <c r="W68" s="62"/>
      <c r="X68" s="63"/>
    </row>
    <row r="69" spans="3:25" ht="12.75" customHeight="1" x14ac:dyDescent="0.15">
      <c r="C69" s="310"/>
      <c r="D69" s="311"/>
      <c r="E69" s="311"/>
      <c r="F69" s="311"/>
      <c r="G69" s="311"/>
      <c r="H69" s="311"/>
      <c r="I69" s="311"/>
      <c r="J69" s="311"/>
      <c r="K69" s="311"/>
      <c r="L69" s="312"/>
      <c r="M69" s="312"/>
      <c r="N69" s="312"/>
      <c r="O69" s="61"/>
      <c r="P69" s="62"/>
      <c r="Q69" s="62"/>
      <c r="R69" s="62"/>
      <c r="S69" s="62"/>
      <c r="T69" s="62"/>
      <c r="U69" s="62"/>
      <c r="V69" s="62"/>
      <c r="W69" s="62"/>
      <c r="X69" s="63"/>
    </row>
    <row r="70" spans="3:25" ht="12.75" customHeight="1" x14ac:dyDescent="0.15">
      <c r="C70" s="314" t="s">
        <v>15</v>
      </c>
      <c r="D70" s="315"/>
      <c r="E70" s="315"/>
      <c r="F70" s="315"/>
      <c r="G70" s="315"/>
      <c r="H70" s="315"/>
      <c r="I70" s="315"/>
      <c r="J70" s="315"/>
      <c r="K70" s="315"/>
      <c r="L70" s="56">
        <f>SUM(L64:M69)</f>
        <v>0</v>
      </c>
      <c r="M70" s="56"/>
      <c r="N70" s="56"/>
      <c r="O70" s="57">
        <f>SUM(O64:P69)</f>
        <v>0</v>
      </c>
      <c r="P70" s="58"/>
      <c r="Q70" s="59">
        <f t="shared" ref="Q70" si="9">SUM(Q64:R69)</f>
        <v>0</v>
      </c>
      <c r="R70" s="58"/>
      <c r="S70" s="59">
        <f t="shared" ref="S70" si="10">SUM(S64:T69)</f>
        <v>0</v>
      </c>
      <c r="T70" s="58"/>
      <c r="U70" s="59">
        <f t="shared" ref="U70:W70" si="11">SUM(U64:V69)</f>
        <v>0</v>
      </c>
      <c r="V70" s="58"/>
      <c r="W70" s="59">
        <f t="shared" si="11"/>
        <v>0</v>
      </c>
      <c r="X70" s="60"/>
    </row>
    <row r="71" spans="3:25" ht="12.75" customHeight="1" x14ac:dyDescent="0.15">
      <c r="C71" s="203" t="s">
        <v>80</v>
      </c>
      <c r="D71" s="230"/>
      <c r="E71" s="230"/>
      <c r="F71" s="230"/>
      <c r="G71" s="230"/>
      <c r="H71" s="230"/>
      <c r="I71" s="230"/>
      <c r="J71" s="230"/>
      <c r="K71" s="230"/>
      <c r="L71" s="313"/>
      <c r="M71" s="313"/>
      <c r="N71" s="313"/>
      <c r="O71" s="57">
        <f>O53</f>
        <v>0</v>
      </c>
      <c r="P71" s="58"/>
      <c r="Q71" s="59">
        <f>Q53</f>
        <v>0</v>
      </c>
      <c r="R71" s="58"/>
      <c r="S71" s="59">
        <f>S53</f>
        <v>0</v>
      </c>
      <c r="T71" s="58"/>
      <c r="U71" s="59">
        <f>U53</f>
        <v>0</v>
      </c>
      <c r="V71" s="58"/>
      <c r="W71" s="59">
        <f>W53</f>
        <v>0</v>
      </c>
      <c r="X71" s="60"/>
    </row>
    <row r="72" spans="3:25" ht="12.75" customHeight="1" x14ac:dyDescent="0.15">
      <c r="C72" s="203" t="s">
        <v>81</v>
      </c>
      <c r="D72" s="230"/>
      <c r="E72" s="230"/>
      <c r="F72" s="230"/>
      <c r="G72" s="230"/>
      <c r="H72" s="230"/>
      <c r="I72" s="230"/>
      <c r="J72" s="230"/>
      <c r="K72" s="230"/>
      <c r="L72" s="313"/>
      <c r="M72" s="313"/>
      <c r="N72" s="313"/>
      <c r="O72" s="57">
        <f>O71-O70</f>
        <v>0</v>
      </c>
      <c r="P72" s="58"/>
      <c r="Q72" s="59">
        <f t="shared" ref="Q72" si="12">Q71-Q70</f>
        <v>0</v>
      </c>
      <c r="R72" s="58"/>
      <c r="S72" s="59">
        <f t="shared" ref="S72" si="13">S71-S70</f>
        <v>0</v>
      </c>
      <c r="T72" s="58"/>
      <c r="U72" s="59">
        <f t="shared" ref="U72" si="14">U71-U70</f>
        <v>0</v>
      </c>
      <c r="V72" s="58"/>
      <c r="W72" s="59">
        <f t="shared" ref="W72" si="15">W71-W70</f>
        <v>0</v>
      </c>
      <c r="X72" s="60"/>
    </row>
    <row r="73" spans="3:25" ht="12.75" customHeight="1" x14ac:dyDescent="0.15">
      <c r="C73" s="12" t="s">
        <v>84</v>
      </c>
      <c r="D73" s="18"/>
      <c r="E73" s="18"/>
      <c r="F73" s="18"/>
      <c r="G73" s="18"/>
      <c r="H73" s="18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</row>
    <row r="74" spans="3:25" ht="12.75" customHeight="1" x14ac:dyDescent="0.15"/>
    <row r="75" spans="3:25" ht="12.75" customHeight="1" x14ac:dyDescent="0.15"/>
    <row r="76" spans="3:25" ht="12.75" customHeight="1" x14ac:dyDescent="0.15"/>
    <row r="77" spans="3:25" ht="12.75" customHeight="1" x14ac:dyDescent="0.15"/>
    <row r="78" spans="3:25" ht="12.75" customHeight="1" x14ac:dyDescent="0.15"/>
    <row r="79" spans="3:25" ht="5.25" customHeight="1" x14ac:dyDescent="0.15"/>
    <row r="80" spans="3:25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  <row r="110" ht="13.5" customHeight="1" x14ac:dyDescent="0.15"/>
    <row r="111" ht="13.5" customHeight="1" x14ac:dyDescent="0.15"/>
    <row r="112" ht="13.5" customHeight="1" x14ac:dyDescent="0.15"/>
    <row r="113" ht="13.5" customHeight="1" x14ac:dyDescent="0.15"/>
    <row r="114" ht="13.5" customHeight="1" x14ac:dyDescent="0.15"/>
    <row r="115" ht="13.5" customHeight="1" x14ac:dyDescent="0.15"/>
    <row r="116" ht="13.5" customHeight="1" x14ac:dyDescent="0.15"/>
    <row r="117" ht="13.5" customHeight="1" x14ac:dyDescent="0.15"/>
    <row r="118" ht="13.5" customHeight="1" x14ac:dyDescent="0.15"/>
    <row r="119" ht="13.5" customHeight="1" x14ac:dyDescent="0.15"/>
    <row r="120" ht="13.5" customHeight="1" x14ac:dyDescent="0.15"/>
    <row r="121" ht="13.5" customHeight="1" x14ac:dyDescent="0.15"/>
    <row r="122" ht="13.5" customHeight="1" x14ac:dyDescent="0.15"/>
    <row r="123" ht="13.5" customHeight="1" x14ac:dyDescent="0.15"/>
    <row r="124" ht="13.5" customHeight="1" x14ac:dyDescent="0.15"/>
    <row r="125" ht="13.5" customHeight="1" x14ac:dyDescent="0.15"/>
    <row r="126" ht="13.5" customHeight="1" x14ac:dyDescent="0.15"/>
    <row r="127" ht="13.5" customHeight="1" x14ac:dyDescent="0.15"/>
    <row r="128" ht="13.5" customHeight="1" x14ac:dyDescent="0.15"/>
    <row r="129" ht="13.5" customHeight="1" x14ac:dyDescent="0.15"/>
    <row r="130" ht="13.5" customHeight="1" x14ac:dyDescent="0.15"/>
    <row r="131" ht="13.5" customHeight="1" x14ac:dyDescent="0.15"/>
    <row r="132" ht="13.5" customHeight="1" x14ac:dyDescent="0.15"/>
    <row r="133" ht="13.5" customHeight="1" x14ac:dyDescent="0.15"/>
    <row r="134" ht="13.5" customHeight="1" x14ac:dyDescent="0.15"/>
    <row r="135" ht="13.5" customHeight="1" x14ac:dyDescent="0.15"/>
    <row r="136" ht="13.5" customHeight="1" x14ac:dyDescent="0.15"/>
    <row r="137" ht="13.5" customHeight="1" x14ac:dyDescent="0.15"/>
    <row r="138" ht="13.5" customHeight="1" x14ac:dyDescent="0.15"/>
    <row r="139" ht="13.5" customHeight="1" x14ac:dyDescent="0.15"/>
    <row r="140" ht="13.5" customHeight="1" x14ac:dyDescent="0.15"/>
    <row r="141" ht="13.5" customHeight="1" x14ac:dyDescent="0.15"/>
    <row r="142" ht="13.5" customHeight="1" x14ac:dyDescent="0.15"/>
    <row r="143" ht="13.5" customHeight="1" x14ac:dyDescent="0.15"/>
    <row r="144" ht="13.5" customHeight="1" x14ac:dyDescent="0.15"/>
    <row r="145" ht="13.5" customHeight="1" x14ac:dyDescent="0.15"/>
    <row r="146" ht="13.5" customHeight="1" x14ac:dyDescent="0.15"/>
    <row r="147" ht="13.5" customHeight="1" x14ac:dyDescent="0.15"/>
    <row r="148" ht="13.5" customHeight="1" x14ac:dyDescent="0.15"/>
    <row r="149" ht="13.5" customHeight="1" x14ac:dyDescent="0.15"/>
    <row r="150" ht="13.5" customHeight="1" x14ac:dyDescent="0.15"/>
    <row r="151" ht="13.5" customHeight="1" x14ac:dyDescent="0.15"/>
    <row r="152" ht="13.5" customHeight="1" x14ac:dyDescent="0.15"/>
    <row r="153" ht="13.5" customHeight="1" x14ac:dyDescent="0.15"/>
    <row r="154" ht="13.5" customHeight="1" x14ac:dyDescent="0.15"/>
    <row r="155" ht="13.5" customHeight="1" x14ac:dyDescent="0.15"/>
    <row r="156" ht="13.5" customHeight="1" x14ac:dyDescent="0.15"/>
    <row r="157" ht="13.5" customHeight="1" x14ac:dyDescent="0.15"/>
    <row r="158" ht="13.5" customHeight="1" x14ac:dyDescent="0.15"/>
    <row r="159" ht="13.5" customHeight="1" x14ac:dyDescent="0.15"/>
    <row r="160" ht="13.5" customHeight="1" x14ac:dyDescent="0.15"/>
    <row r="161" ht="13.5" customHeight="1" x14ac:dyDescent="0.15"/>
    <row r="162" ht="13.5" customHeight="1" x14ac:dyDescent="0.15"/>
    <row r="163" ht="13.5" customHeight="1" x14ac:dyDescent="0.15"/>
    <row r="164" ht="13.5" customHeight="1" x14ac:dyDescent="0.15"/>
    <row r="165" ht="13.5" customHeight="1" x14ac:dyDescent="0.15"/>
    <row r="166" ht="13.5" customHeight="1" x14ac:dyDescent="0.15"/>
    <row r="167" ht="13.5" customHeight="1" x14ac:dyDescent="0.15"/>
    <row r="168" ht="13.5" customHeight="1" x14ac:dyDescent="0.15"/>
    <row r="169" ht="13.5" customHeight="1" x14ac:dyDescent="0.15"/>
    <row r="170" ht="13.5" customHeight="1" x14ac:dyDescent="0.15"/>
    <row r="171" ht="13.5" customHeight="1" x14ac:dyDescent="0.15"/>
    <row r="172" ht="13.5" customHeight="1" x14ac:dyDescent="0.15"/>
    <row r="173" ht="13.5" customHeight="1" x14ac:dyDescent="0.15"/>
    <row r="174" ht="13.5" customHeight="1" x14ac:dyDescent="0.15"/>
    <row r="175" ht="13.5" customHeight="1" x14ac:dyDescent="0.15"/>
    <row r="176" ht="13.5" customHeight="1" x14ac:dyDescent="0.15"/>
    <row r="177" ht="13.5" customHeight="1" x14ac:dyDescent="0.15"/>
    <row r="178" ht="13.5" customHeight="1" x14ac:dyDescent="0.15"/>
    <row r="179" ht="13.5" customHeight="1" x14ac:dyDescent="0.15"/>
    <row r="180" ht="13.5" customHeight="1" x14ac:dyDescent="0.15"/>
    <row r="181" ht="13.5" customHeight="1" x14ac:dyDescent="0.15"/>
    <row r="182" ht="13.5" customHeight="1" x14ac:dyDescent="0.15"/>
    <row r="183" ht="13.5" customHeight="1" x14ac:dyDescent="0.15"/>
    <row r="184" ht="13.5" customHeight="1" x14ac:dyDescent="0.15"/>
    <row r="185" ht="13.5" customHeight="1" x14ac:dyDescent="0.15"/>
  </sheetData>
  <mergeCells count="375">
    <mergeCell ref="C72:K72"/>
    <mergeCell ref="L72:N72"/>
    <mergeCell ref="O72:P72"/>
    <mergeCell ref="Q72:R72"/>
    <mergeCell ref="S72:T72"/>
    <mergeCell ref="U72:V72"/>
    <mergeCell ref="W72:X72"/>
    <mergeCell ref="C70:K70"/>
    <mergeCell ref="L70:N70"/>
    <mergeCell ref="O70:P70"/>
    <mergeCell ref="Q70:R70"/>
    <mergeCell ref="S70:T70"/>
    <mergeCell ref="U70:V70"/>
    <mergeCell ref="W70:X70"/>
    <mergeCell ref="C71:K71"/>
    <mergeCell ref="L71:N71"/>
    <mergeCell ref="O71:P71"/>
    <mergeCell ref="Q71:R71"/>
    <mergeCell ref="S71:T71"/>
    <mergeCell ref="U71:V71"/>
    <mergeCell ref="W71:X71"/>
    <mergeCell ref="C68:K68"/>
    <mergeCell ref="L68:N68"/>
    <mergeCell ref="O68:P68"/>
    <mergeCell ref="Q68:R68"/>
    <mergeCell ref="S68:T68"/>
    <mergeCell ref="U68:V68"/>
    <mergeCell ref="W68:X68"/>
    <mergeCell ref="C69:K69"/>
    <mergeCell ref="L69:N69"/>
    <mergeCell ref="O69:P69"/>
    <mergeCell ref="Q69:R69"/>
    <mergeCell ref="S69:T69"/>
    <mergeCell ref="U69:V69"/>
    <mergeCell ref="W69:X69"/>
    <mergeCell ref="C66:K66"/>
    <mergeCell ref="L66:N66"/>
    <mergeCell ref="O66:P66"/>
    <mergeCell ref="Q66:R66"/>
    <mergeCell ref="S66:T66"/>
    <mergeCell ref="U66:V66"/>
    <mergeCell ref="W66:X66"/>
    <mergeCell ref="C67:K67"/>
    <mergeCell ref="L67:N67"/>
    <mergeCell ref="O67:P67"/>
    <mergeCell ref="Q67:R67"/>
    <mergeCell ref="S67:T67"/>
    <mergeCell ref="U67:V67"/>
    <mergeCell ref="W67:X67"/>
    <mergeCell ref="C64:K64"/>
    <mergeCell ref="L64:N64"/>
    <mergeCell ref="O64:P64"/>
    <mergeCell ref="Q64:R64"/>
    <mergeCell ref="S64:T64"/>
    <mergeCell ref="U64:V64"/>
    <mergeCell ref="W64:X64"/>
    <mergeCell ref="C65:K65"/>
    <mergeCell ref="L65:N65"/>
    <mergeCell ref="O65:P65"/>
    <mergeCell ref="Q65:R65"/>
    <mergeCell ref="S65:T65"/>
    <mergeCell ref="U65:V65"/>
    <mergeCell ref="W65:X65"/>
    <mergeCell ref="C61:N63"/>
    <mergeCell ref="O61:X61"/>
    <mergeCell ref="O62:P62"/>
    <mergeCell ref="Q62:R62"/>
    <mergeCell ref="S62:T62"/>
    <mergeCell ref="U62:V62"/>
    <mergeCell ref="W62:X62"/>
    <mergeCell ref="O63:P63"/>
    <mergeCell ref="Q63:R63"/>
    <mergeCell ref="S63:T63"/>
    <mergeCell ref="U63:V63"/>
    <mergeCell ref="W63:X63"/>
    <mergeCell ref="W52:X52"/>
    <mergeCell ref="C53:F53"/>
    <mergeCell ref="G53:H53"/>
    <mergeCell ref="I53:J53"/>
    <mergeCell ref="K53:L53"/>
    <mergeCell ref="M53:N53"/>
    <mergeCell ref="O53:P53"/>
    <mergeCell ref="Q53:R53"/>
    <mergeCell ref="S53:T53"/>
    <mergeCell ref="U53:V53"/>
    <mergeCell ref="W53:X53"/>
    <mergeCell ref="C52:F52"/>
    <mergeCell ref="G52:H52"/>
    <mergeCell ref="I52:J52"/>
    <mergeCell ref="K52:L52"/>
    <mergeCell ref="M52:N52"/>
    <mergeCell ref="O52:P52"/>
    <mergeCell ref="Q52:R52"/>
    <mergeCell ref="S52:T52"/>
    <mergeCell ref="U52:V52"/>
    <mergeCell ref="W50:X50"/>
    <mergeCell ref="C51:F51"/>
    <mergeCell ref="G51:H51"/>
    <mergeCell ref="I51:J51"/>
    <mergeCell ref="K51:L51"/>
    <mergeCell ref="M51:N51"/>
    <mergeCell ref="O51:P51"/>
    <mergeCell ref="Q51:R51"/>
    <mergeCell ref="S51:T51"/>
    <mergeCell ref="U51:V51"/>
    <mergeCell ref="W51:X51"/>
    <mergeCell ref="C50:F50"/>
    <mergeCell ref="G50:H50"/>
    <mergeCell ref="I50:J50"/>
    <mergeCell ref="K50:L50"/>
    <mergeCell ref="M50:N50"/>
    <mergeCell ref="O50:P50"/>
    <mergeCell ref="Q50:R50"/>
    <mergeCell ref="S50:T50"/>
    <mergeCell ref="U50:V50"/>
    <mergeCell ref="W48:X48"/>
    <mergeCell ref="D49:F49"/>
    <mergeCell ref="G49:H49"/>
    <mergeCell ref="I49:J49"/>
    <mergeCell ref="K49:L49"/>
    <mergeCell ref="M49:N49"/>
    <mergeCell ref="O49:P49"/>
    <mergeCell ref="Q49:R49"/>
    <mergeCell ref="S49:T49"/>
    <mergeCell ref="U49:V49"/>
    <mergeCell ref="W49:X49"/>
    <mergeCell ref="D48:F48"/>
    <mergeCell ref="G48:H48"/>
    <mergeCell ref="I48:J48"/>
    <mergeCell ref="K48:L48"/>
    <mergeCell ref="M48:N48"/>
    <mergeCell ref="O48:P48"/>
    <mergeCell ref="Q48:R48"/>
    <mergeCell ref="S48:T48"/>
    <mergeCell ref="U48:V48"/>
    <mergeCell ref="W46:X46"/>
    <mergeCell ref="D47:F47"/>
    <mergeCell ref="G47:H47"/>
    <mergeCell ref="I47:J47"/>
    <mergeCell ref="K47:L47"/>
    <mergeCell ref="M47:N47"/>
    <mergeCell ref="O47:P47"/>
    <mergeCell ref="Q47:R47"/>
    <mergeCell ref="S47:T47"/>
    <mergeCell ref="U47:V47"/>
    <mergeCell ref="W47:X47"/>
    <mergeCell ref="D46:F46"/>
    <mergeCell ref="G46:H46"/>
    <mergeCell ref="I46:J46"/>
    <mergeCell ref="K46:L46"/>
    <mergeCell ref="M46:N46"/>
    <mergeCell ref="O46:P46"/>
    <mergeCell ref="Q46:R46"/>
    <mergeCell ref="S46:T46"/>
    <mergeCell ref="U46:V46"/>
    <mergeCell ref="W44:X44"/>
    <mergeCell ref="D45:F45"/>
    <mergeCell ref="G45:H45"/>
    <mergeCell ref="I45:J45"/>
    <mergeCell ref="K45:L45"/>
    <mergeCell ref="M45:N45"/>
    <mergeCell ref="O45:P45"/>
    <mergeCell ref="Q45:R45"/>
    <mergeCell ref="S45:T45"/>
    <mergeCell ref="U45:V45"/>
    <mergeCell ref="W45:X45"/>
    <mergeCell ref="D44:F44"/>
    <mergeCell ref="G44:H44"/>
    <mergeCell ref="I44:J44"/>
    <mergeCell ref="K44:L44"/>
    <mergeCell ref="M44:N44"/>
    <mergeCell ref="O44:P44"/>
    <mergeCell ref="Q44:R44"/>
    <mergeCell ref="S44:T44"/>
    <mergeCell ref="U44:V44"/>
    <mergeCell ref="U42:V42"/>
    <mergeCell ref="W42:X42"/>
    <mergeCell ref="D43:F43"/>
    <mergeCell ref="G43:H43"/>
    <mergeCell ref="I43:J43"/>
    <mergeCell ref="K43:L43"/>
    <mergeCell ref="M43:N43"/>
    <mergeCell ref="O43:P43"/>
    <mergeCell ref="Q43:R43"/>
    <mergeCell ref="S43:T43"/>
    <mergeCell ref="U43:V43"/>
    <mergeCell ref="W43:X43"/>
    <mergeCell ref="U40:V40"/>
    <mergeCell ref="W40:X40"/>
    <mergeCell ref="D41:F41"/>
    <mergeCell ref="G41:H41"/>
    <mergeCell ref="I41:J41"/>
    <mergeCell ref="K41:L41"/>
    <mergeCell ref="M41:N41"/>
    <mergeCell ref="O41:P41"/>
    <mergeCell ref="Q41:R41"/>
    <mergeCell ref="S41:T41"/>
    <mergeCell ref="U41:V41"/>
    <mergeCell ref="W41:X41"/>
    <mergeCell ref="C40:C49"/>
    <mergeCell ref="D40:F40"/>
    <mergeCell ref="G40:H40"/>
    <mergeCell ref="I40:J40"/>
    <mergeCell ref="K40:L40"/>
    <mergeCell ref="M40:N40"/>
    <mergeCell ref="O40:P40"/>
    <mergeCell ref="Q40:R40"/>
    <mergeCell ref="S40:T40"/>
    <mergeCell ref="D42:F42"/>
    <mergeCell ref="G42:H42"/>
    <mergeCell ref="I42:J42"/>
    <mergeCell ref="K42:L42"/>
    <mergeCell ref="M42:N42"/>
    <mergeCell ref="O42:P42"/>
    <mergeCell ref="Q42:R42"/>
    <mergeCell ref="S42:T42"/>
    <mergeCell ref="W38:X38"/>
    <mergeCell ref="D39:F39"/>
    <mergeCell ref="G39:H39"/>
    <mergeCell ref="I39:J39"/>
    <mergeCell ref="K39:L39"/>
    <mergeCell ref="M39:N39"/>
    <mergeCell ref="O39:P39"/>
    <mergeCell ref="Q39:R39"/>
    <mergeCell ref="S39:T39"/>
    <mergeCell ref="U39:V39"/>
    <mergeCell ref="W39:X39"/>
    <mergeCell ref="D38:F38"/>
    <mergeCell ref="G38:H38"/>
    <mergeCell ref="I38:J38"/>
    <mergeCell ref="K38:L38"/>
    <mergeCell ref="M38:N38"/>
    <mergeCell ref="O38:P38"/>
    <mergeCell ref="Q38:R38"/>
    <mergeCell ref="S38:T38"/>
    <mergeCell ref="U38:V38"/>
    <mergeCell ref="M36:N36"/>
    <mergeCell ref="O36:P36"/>
    <mergeCell ref="Q36:R36"/>
    <mergeCell ref="S36:T36"/>
    <mergeCell ref="U36:V36"/>
    <mergeCell ref="W36:X36"/>
    <mergeCell ref="S37:T37"/>
    <mergeCell ref="U37:V37"/>
    <mergeCell ref="W37:X37"/>
    <mergeCell ref="G37:H37"/>
    <mergeCell ref="I37:J37"/>
    <mergeCell ref="K37:L37"/>
    <mergeCell ref="M37:N37"/>
    <mergeCell ref="O37:P37"/>
    <mergeCell ref="Q37:R37"/>
    <mergeCell ref="U33:V33"/>
    <mergeCell ref="W33:X33"/>
    <mergeCell ref="D34:F34"/>
    <mergeCell ref="G34:H34"/>
    <mergeCell ref="I34:J34"/>
    <mergeCell ref="K34:L34"/>
    <mergeCell ref="M34:N34"/>
    <mergeCell ref="O34:P34"/>
    <mergeCell ref="Q34:R34"/>
    <mergeCell ref="S34:T34"/>
    <mergeCell ref="U34:V34"/>
    <mergeCell ref="W34:X34"/>
    <mergeCell ref="U35:V35"/>
    <mergeCell ref="W35:X35"/>
    <mergeCell ref="D36:F36"/>
    <mergeCell ref="G36:H36"/>
    <mergeCell ref="I36:J36"/>
    <mergeCell ref="K36:L36"/>
    <mergeCell ref="M32:N32"/>
    <mergeCell ref="O32:P32"/>
    <mergeCell ref="Q32:R32"/>
    <mergeCell ref="S32:T32"/>
    <mergeCell ref="U32:V32"/>
    <mergeCell ref="W32:X32"/>
    <mergeCell ref="C33:C39"/>
    <mergeCell ref="D33:F33"/>
    <mergeCell ref="G33:H33"/>
    <mergeCell ref="I33:J33"/>
    <mergeCell ref="K33:L33"/>
    <mergeCell ref="M33:N33"/>
    <mergeCell ref="O33:P33"/>
    <mergeCell ref="Q33:R33"/>
    <mergeCell ref="S33:T33"/>
    <mergeCell ref="D35:F35"/>
    <mergeCell ref="G35:H35"/>
    <mergeCell ref="I35:J35"/>
    <mergeCell ref="K35:L35"/>
    <mergeCell ref="M35:N35"/>
    <mergeCell ref="O35:P35"/>
    <mergeCell ref="Q35:R35"/>
    <mergeCell ref="S35:T35"/>
    <mergeCell ref="D37:F37"/>
    <mergeCell ref="E27:F27"/>
    <mergeCell ref="G27:H27"/>
    <mergeCell ref="I27:J27"/>
    <mergeCell ref="K27:L27"/>
    <mergeCell ref="M27:N27"/>
    <mergeCell ref="O27:P27"/>
    <mergeCell ref="Q27:R27"/>
    <mergeCell ref="C30:C32"/>
    <mergeCell ref="D30:F31"/>
    <mergeCell ref="G30:N30"/>
    <mergeCell ref="O30:X30"/>
    <mergeCell ref="G31:H31"/>
    <mergeCell ref="I31:J31"/>
    <mergeCell ref="K31:L31"/>
    <mergeCell ref="M31:N31"/>
    <mergeCell ref="O31:P31"/>
    <mergeCell ref="Q31:R31"/>
    <mergeCell ref="S31:T31"/>
    <mergeCell ref="U31:V31"/>
    <mergeCell ref="W31:X31"/>
    <mergeCell ref="D32:F32"/>
    <mergeCell ref="G32:H32"/>
    <mergeCell ref="I32:J32"/>
    <mergeCell ref="K32:L32"/>
    <mergeCell ref="U27:V27"/>
    <mergeCell ref="W27:X27"/>
    <mergeCell ref="W25:X26"/>
    <mergeCell ref="V13:V14"/>
    <mergeCell ref="W13:W14"/>
    <mergeCell ref="X13:X14"/>
    <mergeCell ref="Y13:Y14"/>
    <mergeCell ref="V15:V16"/>
    <mergeCell ref="W15:W16"/>
    <mergeCell ref="X15:X16"/>
    <mergeCell ref="Y15:Y16"/>
    <mergeCell ref="C17:G17"/>
    <mergeCell ref="H17:I17"/>
    <mergeCell ref="K17:L17"/>
    <mergeCell ref="N17:O17"/>
    <mergeCell ref="Q17:S17"/>
    <mergeCell ref="S27:T27"/>
    <mergeCell ref="C18:G18"/>
    <mergeCell ref="H18:I18"/>
    <mergeCell ref="K18:L18"/>
    <mergeCell ref="N18:O18"/>
    <mergeCell ref="Q18:S18"/>
    <mergeCell ref="C25:L25"/>
    <mergeCell ref="M25:V25"/>
    <mergeCell ref="C26:D26"/>
    <mergeCell ref="E26:F26"/>
    <mergeCell ref="G26:H26"/>
    <mergeCell ref="I26:J26"/>
    <mergeCell ref="K26:L26"/>
    <mergeCell ref="M26:N26"/>
    <mergeCell ref="O26:P26"/>
    <mergeCell ref="Q26:R26"/>
    <mergeCell ref="S26:T26"/>
    <mergeCell ref="U26:V26"/>
    <mergeCell ref="C27:D27"/>
    <mergeCell ref="C5:G6"/>
    <mergeCell ref="H5:U6"/>
    <mergeCell ref="V5:X5"/>
    <mergeCell ref="Y5:Y6"/>
    <mergeCell ref="C7:C16"/>
    <mergeCell ref="D7:G8"/>
    <mergeCell ref="V7:V8"/>
    <mergeCell ref="W7:W8"/>
    <mergeCell ref="X7:X8"/>
    <mergeCell ref="Y11:Y12"/>
    <mergeCell ref="E13:G14"/>
    <mergeCell ref="E15:G16"/>
    <mergeCell ref="Y7:Y8"/>
    <mergeCell ref="D9:D16"/>
    <mergeCell ref="E9:G10"/>
    <mergeCell ref="V9:V10"/>
    <mergeCell ref="W9:W10"/>
    <mergeCell ref="X9:X10"/>
    <mergeCell ref="Y9:Y10"/>
    <mergeCell ref="E11:G12"/>
    <mergeCell ref="V11:V12"/>
    <mergeCell ref="X11:X12"/>
    <mergeCell ref="W11:W12"/>
  </mergeCells>
  <phoneticPr fontId="2"/>
  <pageMargins left="0.78740157480314965" right="0.39370078740157483" top="0.59055118110236227" bottom="0.39370078740157483" header="0.31496062992125984" footer="0.31496062992125984"/>
  <pageSetup paperSize="9" scale="9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14247-EF30-4F02-8DE0-4277D7DDAAA6}">
  <sheetPr>
    <pageSetUpPr fitToPage="1"/>
  </sheetPr>
  <dimension ref="B1:Y185"/>
  <sheetViews>
    <sheetView topLeftCell="A49" workbookViewId="0">
      <selection activeCell="Y43" sqref="Y43"/>
    </sheetView>
  </sheetViews>
  <sheetFormatPr defaultRowHeight="11.25" x14ac:dyDescent="0.15"/>
  <cols>
    <col min="1" max="1" width="1" style="23" customWidth="1"/>
    <col min="2" max="2" width="1.625" style="23" customWidth="1"/>
    <col min="3" max="25" width="3.875" style="23" customWidth="1"/>
    <col min="26" max="26" width="1" style="23" customWidth="1"/>
    <col min="27" max="57" width="3.75" style="23" customWidth="1"/>
    <col min="58" max="16384" width="9" style="23"/>
  </cols>
  <sheetData>
    <row r="1" spans="2:25" ht="7.5" customHeight="1" x14ac:dyDescent="0.15"/>
    <row r="2" spans="2:25" ht="18.75" x14ac:dyDescent="0.15">
      <c r="B2" s="28" t="s">
        <v>0</v>
      </c>
      <c r="W2" s="29"/>
      <c r="X2" s="23" t="s">
        <v>82</v>
      </c>
    </row>
    <row r="3" spans="2:25" ht="8.25" customHeight="1" x14ac:dyDescent="0.15"/>
    <row r="4" spans="2:25" ht="12.75" customHeight="1" x14ac:dyDescent="0.15">
      <c r="B4" s="23" t="s">
        <v>2</v>
      </c>
      <c r="O4" s="23" t="s">
        <v>3</v>
      </c>
    </row>
    <row r="5" spans="2:25" ht="12.75" customHeight="1" x14ac:dyDescent="0.15">
      <c r="C5" s="67" t="s">
        <v>4</v>
      </c>
      <c r="D5" s="67"/>
      <c r="E5" s="67"/>
      <c r="F5" s="67"/>
      <c r="G5" s="67"/>
      <c r="H5" s="316" t="s">
        <v>5</v>
      </c>
      <c r="I5" s="274"/>
      <c r="J5" s="274"/>
      <c r="K5" s="274"/>
      <c r="L5" s="274"/>
      <c r="M5" s="274"/>
      <c r="N5" s="274"/>
      <c r="O5" s="274"/>
      <c r="P5" s="274"/>
      <c r="Q5" s="274"/>
      <c r="R5" s="274"/>
      <c r="S5" s="274"/>
      <c r="T5" s="274"/>
      <c r="U5" s="279"/>
      <c r="V5" s="67" t="s">
        <v>6</v>
      </c>
      <c r="W5" s="67"/>
      <c r="X5" s="67"/>
      <c r="Y5" s="67" t="s">
        <v>7</v>
      </c>
    </row>
    <row r="6" spans="2:25" ht="12.75" customHeight="1" x14ac:dyDescent="0.15">
      <c r="C6" s="67"/>
      <c r="D6" s="67"/>
      <c r="E6" s="67"/>
      <c r="F6" s="67"/>
      <c r="G6" s="67"/>
      <c r="H6" s="103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5"/>
      <c r="V6" s="30" t="s">
        <v>8</v>
      </c>
      <c r="W6" s="30" t="s">
        <v>9</v>
      </c>
      <c r="X6" s="30" t="s">
        <v>10</v>
      </c>
      <c r="Y6" s="67"/>
    </row>
    <row r="7" spans="2:25" ht="12.75" customHeight="1" x14ac:dyDescent="0.15">
      <c r="C7" s="223" t="s">
        <v>11</v>
      </c>
      <c r="D7" s="67" t="s">
        <v>12</v>
      </c>
      <c r="E7" s="67"/>
      <c r="F7" s="67"/>
      <c r="G7" s="67"/>
      <c r="H7" s="31"/>
      <c r="I7" s="49"/>
      <c r="J7" s="49"/>
      <c r="K7" s="31" t="s">
        <v>13</v>
      </c>
      <c r="L7" s="31"/>
      <c r="M7" s="31" t="s">
        <v>14</v>
      </c>
      <c r="N7" s="31"/>
      <c r="O7" s="31"/>
      <c r="P7" s="31"/>
      <c r="Q7" s="31"/>
      <c r="R7" s="31"/>
      <c r="S7" s="31"/>
      <c r="T7" s="31"/>
      <c r="U7" s="31"/>
      <c r="V7" s="53"/>
      <c r="W7" s="53"/>
      <c r="X7" s="53"/>
      <c r="Y7" s="53"/>
    </row>
    <row r="8" spans="2:25" ht="12.75" customHeight="1" x14ac:dyDescent="0.15">
      <c r="C8" s="224"/>
      <c r="D8" s="67"/>
      <c r="E8" s="67"/>
      <c r="F8" s="67"/>
      <c r="G8" s="67"/>
      <c r="H8" s="32"/>
      <c r="I8" s="50"/>
      <c r="J8" s="50"/>
      <c r="K8" s="32" t="s">
        <v>13</v>
      </c>
      <c r="L8" s="32"/>
      <c r="M8" s="32" t="s">
        <v>14</v>
      </c>
      <c r="N8" s="32" t="s">
        <v>15</v>
      </c>
      <c r="O8" s="33" t="s">
        <v>14</v>
      </c>
      <c r="P8" s="32"/>
      <c r="Q8" s="32" t="s">
        <v>16</v>
      </c>
      <c r="R8" s="33"/>
      <c r="S8" s="33" t="s">
        <v>15</v>
      </c>
      <c r="T8" s="32"/>
      <c r="U8" s="32" t="s">
        <v>17</v>
      </c>
      <c r="V8" s="54"/>
      <c r="W8" s="54"/>
      <c r="X8" s="54"/>
      <c r="Y8" s="54"/>
    </row>
    <row r="9" spans="2:25" ht="12.75" customHeight="1" x14ac:dyDescent="0.15">
      <c r="C9" s="224"/>
      <c r="D9" s="223" t="s">
        <v>18</v>
      </c>
      <c r="E9" s="227" t="s">
        <v>19</v>
      </c>
      <c r="F9" s="227"/>
      <c r="G9" s="227"/>
      <c r="H9" s="31"/>
      <c r="I9" s="31"/>
      <c r="J9" s="31">
        <v>10</v>
      </c>
      <c r="K9" s="31" t="s">
        <v>13</v>
      </c>
      <c r="L9" s="31"/>
      <c r="M9" s="31"/>
      <c r="N9" s="31"/>
      <c r="O9" s="4" t="s">
        <v>107</v>
      </c>
      <c r="P9" s="31">
        <v>9</v>
      </c>
      <c r="Q9" s="31" t="s">
        <v>20</v>
      </c>
      <c r="R9" s="31">
        <v>6</v>
      </c>
      <c r="S9" s="31" t="s">
        <v>21</v>
      </c>
      <c r="T9" s="31" t="s">
        <v>22</v>
      </c>
      <c r="U9" s="31"/>
      <c r="V9" s="53"/>
      <c r="W9" s="53" t="s">
        <v>23</v>
      </c>
      <c r="X9" s="53"/>
      <c r="Y9" s="53"/>
    </row>
    <row r="10" spans="2:25" ht="12.75" customHeight="1" x14ac:dyDescent="0.15">
      <c r="C10" s="224"/>
      <c r="D10" s="224"/>
      <c r="E10" s="227"/>
      <c r="F10" s="227"/>
      <c r="G10" s="227"/>
      <c r="H10" s="32" t="s">
        <v>24</v>
      </c>
      <c r="I10" s="32"/>
      <c r="J10" s="32">
        <v>120</v>
      </c>
      <c r="K10" s="32" t="s">
        <v>25</v>
      </c>
      <c r="L10" s="32"/>
      <c r="M10" s="32"/>
      <c r="N10" s="32"/>
      <c r="O10" s="5" t="s">
        <v>107</v>
      </c>
      <c r="P10" s="32">
        <v>9</v>
      </c>
      <c r="Q10" s="32" t="s">
        <v>20</v>
      </c>
      <c r="R10" s="32">
        <v>4</v>
      </c>
      <c r="S10" s="32" t="s">
        <v>21</v>
      </c>
      <c r="T10" s="32" t="s">
        <v>26</v>
      </c>
      <c r="U10" s="32"/>
      <c r="V10" s="54"/>
      <c r="W10" s="54"/>
      <c r="X10" s="54"/>
      <c r="Y10" s="54"/>
    </row>
    <row r="11" spans="2:25" ht="12.75" customHeight="1" x14ac:dyDescent="0.15">
      <c r="C11" s="224"/>
      <c r="D11" s="224"/>
      <c r="E11" s="227"/>
      <c r="F11" s="227"/>
      <c r="G11" s="227"/>
      <c r="H11" s="34"/>
      <c r="I11" s="31"/>
      <c r="J11" s="31"/>
      <c r="K11" s="31" t="s">
        <v>13</v>
      </c>
      <c r="L11" s="31"/>
      <c r="M11" s="31"/>
      <c r="N11" s="31"/>
      <c r="O11" s="4" t="s">
        <v>107</v>
      </c>
      <c r="P11" s="31"/>
      <c r="Q11" s="31" t="s">
        <v>20</v>
      </c>
      <c r="R11" s="31"/>
      <c r="S11" s="31" t="s">
        <v>21</v>
      </c>
      <c r="T11" s="31" t="s">
        <v>22</v>
      </c>
      <c r="U11" s="31"/>
      <c r="V11" s="53"/>
      <c r="W11" s="53"/>
      <c r="X11" s="53"/>
      <c r="Y11" s="53"/>
    </row>
    <row r="12" spans="2:25" ht="12.75" customHeight="1" x14ac:dyDescent="0.15">
      <c r="C12" s="224"/>
      <c r="D12" s="224"/>
      <c r="E12" s="227"/>
      <c r="F12" s="227"/>
      <c r="G12" s="227"/>
      <c r="H12" s="35" t="s">
        <v>24</v>
      </c>
      <c r="I12" s="32"/>
      <c r="J12" s="32"/>
      <c r="K12" s="32" t="s">
        <v>27</v>
      </c>
      <c r="L12" s="32"/>
      <c r="M12" s="32"/>
      <c r="N12" s="32"/>
      <c r="O12" s="5" t="s">
        <v>107</v>
      </c>
      <c r="P12" s="32"/>
      <c r="Q12" s="32" t="s">
        <v>20</v>
      </c>
      <c r="R12" s="32"/>
      <c r="S12" s="32" t="s">
        <v>21</v>
      </c>
      <c r="T12" s="32" t="s">
        <v>26</v>
      </c>
      <c r="U12" s="32"/>
      <c r="V12" s="54"/>
      <c r="W12" s="54"/>
      <c r="X12" s="54"/>
      <c r="Y12" s="54"/>
    </row>
    <row r="13" spans="2:25" ht="12.75" customHeight="1" x14ac:dyDescent="0.15">
      <c r="C13" s="225"/>
      <c r="D13" s="225"/>
      <c r="E13" s="227" t="s">
        <v>28</v>
      </c>
      <c r="F13" s="227"/>
      <c r="G13" s="227"/>
      <c r="H13" s="31"/>
      <c r="I13" s="31"/>
      <c r="J13" s="31"/>
      <c r="K13" s="31" t="s">
        <v>13</v>
      </c>
      <c r="L13" s="31"/>
      <c r="M13" s="31"/>
      <c r="N13" s="31"/>
      <c r="O13" s="4" t="s">
        <v>107</v>
      </c>
      <c r="P13" s="31"/>
      <c r="Q13" s="31" t="s">
        <v>20</v>
      </c>
      <c r="R13" s="31"/>
      <c r="S13" s="31" t="s">
        <v>21</v>
      </c>
      <c r="T13" s="31" t="s">
        <v>22</v>
      </c>
      <c r="U13" s="31"/>
      <c r="V13" s="53"/>
      <c r="W13" s="53"/>
      <c r="X13" s="53"/>
      <c r="Y13" s="66"/>
    </row>
    <row r="14" spans="2:25" ht="12.75" customHeight="1" x14ac:dyDescent="0.15">
      <c r="C14" s="225"/>
      <c r="D14" s="225"/>
      <c r="E14" s="227"/>
      <c r="F14" s="227"/>
      <c r="G14" s="227"/>
      <c r="H14" s="32" t="s">
        <v>24</v>
      </c>
      <c r="I14" s="32"/>
      <c r="J14" s="32"/>
      <c r="K14" s="32" t="s">
        <v>27</v>
      </c>
      <c r="L14" s="32"/>
      <c r="M14" s="32"/>
      <c r="N14" s="32"/>
      <c r="O14" s="5" t="s">
        <v>107</v>
      </c>
      <c r="P14" s="32"/>
      <c r="Q14" s="32" t="s">
        <v>20</v>
      </c>
      <c r="R14" s="32"/>
      <c r="S14" s="32" t="s">
        <v>21</v>
      </c>
      <c r="T14" s="32" t="s">
        <v>26</v>
      </c>
      <c r="U14" s="32"/>
      <c r="V14" s="54"/>
      <c r="W14" s="54"/>
      <c r="X14" s="54"/>
      <c r="Y14" s="54"/>
    </row>
    <row r="15" spans="2:25" ht="12.75" customHeight="1" x14ac:dyDescent="0.15">
      <c r="C15" s="225"/>
      <c r="D15" s="225"/>
      <c r="E15" s="227" t="s">
        <v>29</v>
      </c>
      <c r="F15" s="227"/>
      <c r="G15" s="227"/>
      <c r="H15" s="34"/>
      <c r="I15" s="31"/>
      <c r="J15" s="31"/>
      <c r="K15" s="31" t="s">
        <v>13</v>
      </c>
      <c r="L15" s="31"/>
      <c r="M15" s="31"/>
      <c r="N15" s="31"/>
      <c r="O15" s="4" t="s">
        <v>107</v>
      </c>
      <c r="P15" s="31"/>
      <c r="Q15" s="31" t="s">
        <v>20</v>
      </c>
      <c r="R15" s="31"/>
      <c r="S15" s="31" t="s">
        <v>21</v>
      </c>
      <c r="T15" s="31" t="s">
        <v>22</v>
      </c>
      <c r="U15" s="31"/>
      <c r="V15" s="53"/>
      <c r="W15" s="53"/>
      <c r="X15" s="53"/>
      <c r="Y15" s="66"/>
    </row>
    <row r="16" spans="2:25" ht="12.75" customHeight="1" x14ac:dyDescent="0.15">
      <c r="C16" s="226"/>
      <c r="D16" s="226"/>
      <c r="E16" s="227"/>
      <c r="F16" s="227"/>
      <c r="G16" s="227"/>
      <c r="H16" s="35" t="s">
        <v>24</v>
      </c>
      <c r="I16" s="32"/>
      <c r="J16" s="32"/>
      <c r="K16" s="32" t="s">
        <v>27</v>
      </c>
      <c r="L16" s="32"/>
      <c r="M16" s="32"/>
      <c r="N16" s="32"/>
      <c r="O16" s="5" t="s">
        <v>107</v>
      </c>
      <c r="P16" s="32"/>
      <c r="Q16" s="32" t="s">
        <v>20</v>
      </c>
      <c r="R16" s="32"/>
      <c r="S16" s="32" t="s">
        <v>21</v>
      </c>
      <c r="T16" s="32" t="s">
        <v>26</v>
      </c>
      <c r="U16" s="32"/>
      <c r="V16" s="54"/>
      <c r="W16" s="54"/>
      <c r="X16" s="54"/>
      <c r="Y16" s="54"/>
    </row>
    <row r="17" spans="2:25" ht="12.75" customHeight="1" x14ac:dyDescent="0.15">
      <c r="C17" s="67" t="s">
        <v>30</v>
      </c>
      <c r="D17" s="67"/>
      <c r="E17" s="67"/>
      <c r="F17" s="67"/>
      <c r="G17" s="67"/>
      <c r="H17" s="203">
        <v>3</v>
      </c>
      <c r="I17" s="230"/>
      <c r="J17" s="36" t="s">
        <v>31</v>
      </c>
      <c r="K17" s="231">
        <v>2056</v>
      </c>
      <c r="L17" s="231"/>
      <c r="M17" s="36" t="s">
        <v>32</v>
      </c>
      <c r="N17" s="231"/>
      <c r="O17" s="231"/>
      <c r="P17" s="36" t="s">
        <v>33</v>
      </c>
      <c r="Q17" s="231">
        <v>2520</v>
      </c>
      <c r="R17" s="231"/>
      <c r="S17" s="231"/>
      <c r="T17" s="36" t="s">
        <v>87</v>
      </c>
      <c r="U17" s="36"/>
      <c r="V17" s="37"/>
      <c r="W17" s="37"/>
      <c r="X17" s="37"/>
      <c r="Y17" s="25"/>
    </row>
    <row r="18" spans="2:25" ht="12.75" customHeight="1" x14ac:dyDescent="0.15">
      <c r="C18" s="67" t="s">
        <v>34</v>
      </c>
      <c r="D18" s="67"/>
      <c r="E18" s="67"/>
      <c r="F18" s="67"/>
      <c r="G18" s="67"/>
      <c r="H18" s="203">
        <v>9</v>
      </c>
      <c r="I18" s="230"/>
      <c r="J18" s="36" t="s">
        <v>35</v>
      </c>
      <c r="K18" s="231">
        <v>710</v>
      </c>
      <c r="L18" s="231"/>
      <c r="M18" s="36" t="s">
        <v>32</v>
      </c>
      <c r="N18" s="231"/>
      <c r="O18" s="231"/>
      <c r="P18" s="36" t="s">
        <v>33</v>
      </c>
      <c r="Q18" s="231">
        <v>965</v>
      </c>
      <c r="R18" s="231"/>
      <c r="S18" s="231"/>
      <c r="T18" s="36" t="s">
        <v>87</v>
      </c>
      <c r="U18" s="36"/>
      <c r="V18" s="37"/>
      <c r="W18" s="37"/>
      <c r="X18" s="37"/>
      <c r="Y18" s="27"/>
    </row>
    <row r="19" spans="2:25" ht="6.75" customHeight="1" x14ac:dyDescent="0.15">
      <c r="C19" s="26"/>
      <c r="D19" s="26"/>
      <c r="E19" s="26"/>
      <c r="F19" s="26"/>
      <c r="G19" s="26"/>
      <c r="H19" s="26"/>
      <c r="I19" s="26"/>
      <c r="Q19" s="26"/>
      <c r="R19" s="26"/>
      <c r="S19" s="26"/>
    </row>
    <row r="20" spans="2:25" ht="12.75" customHeight="1" x14ac:dyDescent="0.15">
      <c r="C20" s="38" t="s">
        <v>36</v>
      </c>
      <c r="D20" s="39" t="s">
        <v>37</v>
      </c>
      <c r="E20" s="26"/>
      <c r="F20" s="26"/>
      <c r="G20" s="26"/>
      <c r="H20" s="26"/>
      <c r="Q20" s="26"/>
      <c r="R20" s="26"/>
      <c r="S20" s="26"/>
    </row>
    <row r="21" spans="2:25" ht="12.75" customHeight="1" x14ac:dyDescent="0.15">
      <c r="C21" s="38"/>
      <c r="D21" s="39"/>
      <c r="E21" s="26"/>
      <c r="F21" s="26"/>
      <c r="G21" s="26"/>
      <c r="H21" s="26"/>
      <c r="Q21" s="26"/>
      <c r="R21" s="26"/>
      <c r="S21" s="26"/>
    </row>
    <row r="22" spans="2:25" ht="12.75" customHeight="1" x14ac:dyDescent="0.15">
      <c r="C22" s="26"/>
      <c r="D22" s="39"/>
      <c r="E22" s="26"/>
      <c r="F22" s="26"/>
      <c r="G22" s="26"/>
      <c r="H22" s="26"/>
      <c r="Q22" s="26"/>
      <c r="R22" s="26"/>
      <c r="S22" s="26"/>
    </row>
    <row r="23" spans="2:25" ht="6.75" customHeight="1" x14ac:dyDescent="0.15">
      <c r="C23" s="26"/>
      <c r="D23" s="26"/>
      <c r="E23" s="26"/>
      <c r="F23" s="26"/>
      <c r="G23" s="26"/>
      <c r="H23" s="26"/>
      <c r="I23" s="26"/>
      <c r="Q23" s="26"/>
      <c r="R23" s="26"/>
      <c r="S23" s="26"/>
    </row>
    <row r="24" spans="2:25" ht="12.75" customHeight="1" x14ac:dyDescent="0.15">
      <c r="B24" s="23" t="s">
        <v>38</v>
      </c>
      <c r="W24" s="24" t="s">
        <v>39</v>
      </c>
    </row>
    <row r="25" spans="2:25" ht="12.75" customHeight="1" x14ac:dyDescent="0.15">
      <c r="C25" s="203" t="s">
        <v>40</v>
      </c>
      <c r="D25" s="230"/>
      <c r="E25" s="230"/>
      <c r="F25" s="230"/>
      <c r="G25" s="230"/>
      <c r="H25" s="230"/>
      <c r="I25" s="230"/>
      <c r="J25" s="230"/>
      <c r="K25" s="230"/>
      <c r="L25" s="232"/>
      <c r="M25" s="203" t="s">
        <v>41</v>
      </c>
      <c r="N25" s="230"/>
      <c r="O25" s="230"/>
      <c r="P25" s="230"/>
      <c r="Q25" s="230"/>
      <c r="R25" s="230"/>
      <c r="S25" s="230"/>
      <c r="T25" s="230"/>
      <c r="U25" s="230"/>
      <c r="V25" s="232"/>
      <c r="W25" s="67" t="s">
        <v>42</v>
      </c>
      <c r="X25" s="67"/>
    </row>
    <row r="26" spans="2:25" ht="12.75" customHeight="1" x14ac:dyDescent="0.15">
      <c r="C26" s="203" t="s">
        <v>43</v>
      </c>
      <c r="D26" s="232"/>
      <c r="E26" s="203" t="s">
        <v>44</v>
      </c>
      <c r="F26" s="232"/>
      <c r="G26" s="203" t="s">
        <v>45</v>
      </c>
      <c r="H26" s="232"/>
      <c r="I26" s="203" t="s">
        <v>46</v>
      </c>
      <c r="J26" s="232"/>
      <c r="K26" s="203" t="s">
        <v>15</v>
      </c>
      <c r="L26" s="232"/>
      <c r="M26" s="203" t="s">
        <v>47</v>
      </c>
      <c r="N26" s="232"/>
      <c r="O26" s="203" t="s">
        <v>48</v>
      </c>
      <c r="P26" s="232"/>
      <c r="Q26" s="203" t="s">
        <v>49</v>
      </c>
      <c r="R26" s="232"/>
      <c r="S26" s="203" t="s">
        <v>46</v>
      </c>
      <c r="T26" s="232"/>
      <c r="U26" s="203" t="s">
        <v>15</v>
      </c>
      <c r="V26" s="232"/>
      <c r="W26" s="67"/>
      <c r="X26" s="67"/>
    </row>
    <row r="27" spans="2:25" ht="12.75" customHeight="1" x14ac:dyDescent="0.15">
      <c r="C27" s="178">
        <v>1000</v>
      </c>
      <c r="D27" s="179"/>
      <c r="E27" s="178">
        <v>1000</v>
      </c>
      <c r="F27" s="179"/>
      <c r="G27" s="178">
        <v>2000</v>
      </c>
      <c r="H27" s="179"/>
      <c r="I27" s="178">
        <v>400</v>
      </c>
      <c r="J27" s="179"/>
      <c r="K27" s="178">
        <f>SUM(C27:J27)</f>
        <v>4400</v>
      </c>
      <c r="L27" s="179"/>
      <c r="M27" s="178">
        <v>500</v>
      </c>
      <c r="N27" s="179"/>
      <c r="O27" s="178">
        <v>1000</v>
      </c>
      <c r="P27" s="179"/>
      <c r="Q27" s="178">
        <v>1000</v>
      </c>
      <c r="R27" s="179"/>
      <c r="S27" s="178">
        <v>0</v>
      </c>
      <c r="T27" s="179"/>
      <c r="U27" s="178">
        <f>SUM(M27:T27)</f>
        <v>2500</v>
      </c>
      <c r="V27" s="179"/>
      <c r="W27" s="180">
        <f>K27-U27</f>
        <v>1900</v>
      </c>
      <c r="X27" s="180"/>
    </row>
    <row r="28" spans="2:25" ht="7.5" customHeight="1" x14ac:dyDescent="0.15"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</row>
    <row r="29" spans="2:25" ht="12.75" customHeight="1" x14ac:dyDescent="0.15">
      <c r="B29" s="23" t="s">
        <v>50</v>
      </c>
      <c r="W29" s="24" t="s">
        <v>51</v>
      </c>
    </row>
    <row r="30" spans="2:25" ht="12.75" customHeight="1" x14ac:dyDescent="0.15">
      <c r="C30" s="137"/>
      <c r="D30" s="278" t="s">
        <v>52</v>
      </c>
      <c r="E30" s="274"/>
      <c r="F30" s="279"/>
      <c r="G30" s="283" t="s">
        <v>53</v>
      </c>
      <c r="H30" s="284"/>
      <c r="I30" s="284"/>
      <c r="J30" s="284"/>
      <c r="K30" s="284"/>
      <c r="L30" s="284"/>
      <c r="M30" s="284"/>
      <c r="N30" s="285"/>
      <c r="O30" s="79" t="s">
        <v>54</v>
      </c>
      <c r="P30" s="80"/>
      <c r="Q30" s="80"/>
      <c r="R30" s="80"/>
      <c r="S30" s="80"/>
      <c r="T30" s="80"/>
      <c r="U30" s="80"/>
      <c r="V30" s="80"/>
      <c r="W30" s="80"/>
      <c r="X30" s="81"/>
    </row>
    <row r="31" spans="2:25" ht="12.75" customHeight="1" x14ac:dyDescent="0.15">
      <c r="C31" s="138"/>
      <c r="D31" s="280"/>
      <c r="E31" s="281"/>
      <c r="F31" s="282"/>
      <c r="G31" s="186" t="s">
        <v>104</v>
      </c>
      <c r="H31" s="187"/>
      <c r="I31" s="286" t="s">
        <v>105</v>
      </c>
      <c r="J31" s="287"/>
      <c r="K31" s="286" t="s">
        <v>111</v>
      </c>
      <c r="L31" s="287"/>
      <c r="M31" s="288" t="s">
        <v>55</v>
      </c>
      <c r="N31" s="289"/>
      <c r="O31" s="82">
        <v>1</v>
      </c>
      <c r="P31" s="83"/>
      <c r="Q31" s="83">
        <f>O31+1</f>
        <v>2</v>
      </c>
      <c r="R31" s="83"/>
      <c r="S31" s="83">
        <f>Q31+1</f>
        <v>3</v>
      </c>
      <c r="T31" s="83"/>
      <c r="U31" s="83">
        <f>S31+1</f>
        <v>4</v>
      </c>
      <c r="V31" s="83"/>
      <c r="W31" s="84">
        <f>U31+1</f>
        <v>5</v>
      </c>
      <c r="X31" s="85"/>
    </row>
    <row r="32" spans="2:25" ht="12.75" customHeight="1" x14ac:dyDescent="0.15">
      <c r="C32" s="154"/>
      <c r="D32" s="143" t="s">
        <v>56</v>
      </c>
      <c r="E32" s="91"/>
      <c r="F32" s="92"/>
      <c r="G32" s="290" t="s">
        <v>23</v>
      </c>
      <c r="H32" s="291"/>
      <c r="I32" s="291" t="s">
        <v>23</v>
      </c>
      <c r="J32" s="291"/>
      <c r="K32" s="291" t="s">
        <v>23</v>
      </c>
      <c r="L32" s="143"/>
      <c r="M32" s="190"/>
      <c r="N32" s="292"/>
      <c r="O32" s="293">
        <v>4</v>
      </c>
      <c r="P32" s="294"/>
      <c r="Q32" s="294">
        <f>O32+1</f>
        <v>5</v>
      </c>
      <c r="R32" s="294"/>
      <c r="S32" s="294">
        <f>Q32+1</f>
        <v>6</v>
      </c>
      <c r="T32" s="294"/>
      <c r="U32" s="294">
        <f>S32+1</f>
        <v>7</v>
      </c>
      <c r="V32" s="294"/>
      <c r="W32" s="294">
        <f>U32+1</f>
        <v>8</v>
      </c>
      <c r="X32" s="295"/>
    </row>
    <row r="33" spans="3:24" ht="12.75" customHeight="1" x14ac:dyDescent="0.15">
      <c r="C33" s="137" t="s">
        <v>57</v>
      </c>
      <c r="D33" s="140" t="s">
        <v>106</v>
      </c>
      <c r="E33" s="141"/>
      <c r="F33" s="142"/>
      <c r="G33" s="73">
        <v>19500</v>
      </c>
      <c r="H33" s="74"/>
      <c r="I33" s="74">
        <v>20500</v>
      </c>
      <c r="J33" s="74"/>
      <c r="K33" s="74">
        <v>20000</v>
      </c>
      <c r="L33" s="74"/>
      <c r="M33" s="317">
        <f t="shared" ref="M33:M38" si="0">ROUND(SUM(G33:L33)/3,0)</f>
        <v>20000</v>
      </c>
      <c r="N33" s="318"/>
      <c r="O33" s="73">
        <v>20200</v>
      </c>
      <c r="P33" s="74"/>
      <c r="Q33" s="74">
        <v>20400</v>
      </c>
      <c r="R33" s="74"/>
      <c r="S33" s="74">
        <v>20400</v>
      </c>
      <c r="T33" s="74"/>
      <c r="U33" s="74">
        <v>20400</v>
      </c>
      <c r="V33" s="74"/>
      <c r="W33" s="74">
        <v>20400</v>
      </c>
      <c r="X33" s="75"/>
    </row>
    <row r="34" spans="3:24" ht="12.75" customHeight="1" x14ac:dyDescent="0.15">
      <c r="C34" s="138"/>
      <c r="D34" s="132"/>
      <c r="E34" s="133"/>
      <c r="F34" s="134"/>
      <c r="G34" s="61"/>
      <c r="H34" s="62"/>
      <c r="I34" s="62"/>
      <c r="J34" s="62"/>
      <c r="K34" s="62"/>
      <c r="L34" s="62"/>
      <c r="M34" s="319">
        <f t="shared" si="0"/>
        <v>0</v>
      </c>
      <c r="N34" s="320"/>
      <c r="O34" s="61"/>
      <c r="P34" s="62"/>
      <c r="Q34" s="62"/>
      <c r="R34" s="62"/>
      <c r="S34" s="62"/>
      <c r="T34" s="62"/>
      <c r="U34" s="62"/>
      <c r="V34" s="62"/>
      <c r="W34" s="62"/>
      <c r="X34" s="63"/>
    </row>
    <row r="35" spans="3:24" ht="12.75" customHeight="1" x14ac:dyDescent="0.15">
      <c r="C35" s="138"/>
      <c r="D35" s="132"/>
      <c r="E35" s="133"/>
      <c r="F35" s="134"/>
      <c r="G35" s="61"/>
      <c r="H35" s="62"/>
      <c r="I35" s="62"/>
      <c r="J35" s="62"/>
      <c r="K35" s="62"/>
      <c r="L35" s="62"/>
      <c r="M35" s="319">
        <f t="shared" si="0"/>
        <v>0</v>
      </c>
      <c r="N35" s="320"/>
      <c r="O35" s="61"/>
      <c r="P35" s="62"/>
      <c r="Q35" s="62"/>
      <c r="R35" s="62"/>
      <c r="S35" s="62"/>
      <c r="T35" s="62"/>
      <c r="U35" s="62"/>
      <c r="V35" s="62"/>
      <c r="W35" s="62"/>
      <c r="X35" s="63"/>
    </row>
    <row r="36" spans="3:24" ht="12.75" customHeight="1" x14ac:dyDescent="0.15">
      <c r="C36" s="138"/>
      <c r="D36" s="132"/>
      <c r="E36" s="133"/>
      <c r="F36" s="134"/>
      <c r="G36" s="61"/>
      <c r="H36" s="62"/>
      <c r="I36" s="62"/>
      <c r="J36" s="62"/>
      <c r="K36" s="62"/>
      <c r="L36" s="62"/>
      <c r="M36" s="319">
        <f t="shared" si="0"/>
        <v>0</v>
      </c>
      <c r="N36" s="320"/>
      <c r="O36" s="61"/>
      <c r="P36" s="62"/>
      <c r="Q36" s="62"/>
      <c r="R36" s="62"/>
      <c r="S36" s="62"/>
      <c r="T36" s="62"/>
      <c r="U36" s="62"/>
      <c r="V36" s="62"/>
      <c r="W36" s="62"/>
      <c r="X36" s="63"/>
    </row>
    <row r="37" spans="3:24" ht="12.75" customHeight="1" x14ac:dyDescent="0.15">
      <c r="C37" s="138"/>
      <c r="D37" s="132"/>
      <c r="E37" s="133"/>
      <c r="F37" s="134"/>
      <c r="G37" s="61"/>
      <c r="H37" s="62"/>
      <c r="I37" s="62"/>
      <c r="J37" s="62"/>
      <c r="K37" s="62"/>
      <c r="L37" s="62"/>
      <c r="M37" s="319">
        <f t="shared" si="0"/>
        <v>0</v>
      </c>
      <c r="N37" s="320"/>
      <c r="O37" s="61"/>
      <c r="P37" s="62"/>
      <c r="Q37" s="62"/>
      <c r="R37" s="62"/>
      <c r="S37" s="62"/>
      <c r="T37" s="62"/>
      <c r="U37" s="62"/>
      <c r="V37" s="62"/>
      <c r="W37" s="62"/>
      <c r="X37" s="63"/>
    </row>
    <row r="38" spans="3:24" ht="12.75" customHeight="1" x14ac:dyDescent="0.15">
      <c r="C38" s="138"/>
      <c r="D38" s="132"/>
      <c r="E38" s="133"/>
      <c r="F38" s="134"/>
      <c r="G38" s="61"/>
      <c r="H38" s="62"/>
      <c r="I38" s="62"/>
      <c r="J38" s="62"/>
      <c r="K38" s="62"/>
      <c r="L38" s="62"/>
      <c r="M38" s="319">
        <f t="shared" si="0"/>
        <v>0</v>
      </c>
      <c r="N38" s="320"/>
      <c r="O38" s="61"/>
      <c r="P38" s="62"/>
      <c r="Q38" s="62"/>
      <c r="R38" s="62"/>
      <c r="S38" s="62"/>
      <c r="T38" s="62"/>
      <c r="U38" s="62"/>
      <c r="V38" s="62"/>
      <c r="W38" s="62"/>
      <c r="X38" s="63"/>
    </row>
    <row r="39" spans="3:24" ht="12.75" customHeight="1" x14ac:dyDescent="0.15">
      <c r="C39" s="154"/>
      <c r="D39" s="121" t="s">
        <v>15</v>
      </c>
      <c r="E39" s="122"/>
      <c r="F39" s="123"/>
      <c r="G39" s="124">
        <f>SUM(G33:H38)</f>
        <v>19500</v>
      </c>
      <c r="H39" s="119"/>
      <c r="I39" s="119">
        <f>SUM(I33:J38)</f>
        <v>20500</v>
      </c>
      <c r="J39" s="119"/>
      <c r="K39" s="119">
        <f>SUM(K33:L38)</f>
        <v>20000</v>
      </c>
      <c r="L39" s="119"/>
      <c r="M39" s="119">
        <f>SUM(M33:N38)</f>
        <v>20000</v>
      </c>
      <c r="N39" s="120"/>
      <c r="O39" s="124">
        <f>SUM(O33:P38)</f>
        <v>20200</v>
      </c>
      <c r="P39" s="119"/>
      <c r="Q39" s="119">
        <f>SUM(Q33:R38)</f>
        <v>20400</v>
      </c>
      <c r="R39" s="119"/>
      <c r="S39" s="119">
        <f>SUM(S33:T38)</f>
        <v>20400</v>
      </c>
      <c r="T39" s="119"/>
      <c r="U39" s="119">
        <f>SUM(U33:V38)</f>
        <v>20400</v>
      </c>
      <c r="V39" s="119"/>
      <c r="W39" s="119">
        <f>SUM(W33:X38)</f>
        <v>20400</v>
      </c>
      <c r="X39" s="120"/>
    </row>
    <row r="40" spans="3:24" ht="12.75" customHeight="1" x14ac:dyDescent="0.15">
      <c r="C40" s="137" t="s">
        <v>59</v>
      </c>
      <c r="D40" s="140" t="s">
        <v>60</v>
      </c>
      <c r="E40" s="141"/>
      <c r="F40" s="142"/>
      <c r="G40" s="73">
        <v>8900</v>
      </c>
      <c r="H40" s="74"/>
      <c r="I40" s="74">
        <v>9000</v>
      </c>
      <c r="J40" s="74"/>
      <c r="K40" s="74">
        <v>9100</v>
      </c>
      <c r="L40" s="74"/>
      <c r="M40" s="74">
        <f>ROUND(SUM(G40:L40)/3,0)</f>
        <v>9000</v>
      </c>
      <c r="N40" s="75"/>
      <c r="O40" s="73">
        <v>9100</v>
      </c>
      <c r="P40" s="74"/>
      <c r="Q40" s="74">
        <v>9200</v>
      </c>
      <c r="R40" s="74"/>
      <c r="S40" s="74">
        <v>9200</v>
      </c>
      <c r="T40" s="74"/>
      <c r="U40" s="74">
        <v>9200</v>
      </c>
      <c r="V40" s="74"/>
      <c r="W40" s="74">
        <v>9200</v>
      </c>
      <c r="X40" s="75"/>
    </row>
    <row r="41" spans="3:24" ht="12.75" customHeight="1" x14ac:dyDescent="0.15">
      <c r="C41" s="138"/>
      <c r="D41" s="132" t="s">
        <v>61</v>
      </c>
      <c r="E41" s="133"/>
      <c r="F41" s="134"/>
      <c r="G41" s="61">
        <v>1000</v>
      </c>
      <c r="H41" s="62"/>
      <c r="I41" s="62">
        <v>1000</v>
      </c>
      <c r="J41" s="62"/>
      <c r="K41" s="62">
        <v>1000</v>
      </c>
      <c r="L41" s="62"/>
      <c r="M41" s="62">
        <f>ROUND(SUM(G41:L41)/3,0)</f>
        <v>1000</v>
      </c>
      <c r="N41" s="63"/>
      <c r="O41" s="61">
        <v>800</v>
      </c>
      <c r="P41" s="62"/>
      <c r="Q41" s="62">
        <v>800</v>
      </c>
      <c r="R41" s="62"/>
      <c r="S41" s="62">
        <v>800</v>
      </c>
      <c r="T41" s="62"/>
      <c r="U41" s="62">
        <v>800</v>
      </c>
      <c r="V41" s="62"/>
      <c r="W41" s="62">
        <v>800</v>
      </c>
      <c r="X41" s="63"/>
    </row>
    <row r="42" spans="3:24" ht="12.75" customHeight="1" x14ac:dyDescent="0.15">
      <c r="C42" s="138"/>
      <c r="D42" s="132" t="s">
        <v>62</v>
      </c>
      <c r="E42" s="133"/>
      <c r="F42" s="134"/>
      <c r="G42" s="61">
        <v>2400</v>
      </c>
      <c r="H42" s="62"/>
      <c r="I42" s="62">
        <v>2400</v>
      </c>
      <c r="J42" s="62"/>
      <c r="K42" s="62">
        <v>2400</v>
      </c>
      <c r="L42" s="62"/>
      <c r="M42" s="62">
        <f>ROUND(SUM(G42:L42)/3,0)</f>
        <v>2400</v>
      </c>
      <c r="N42" s="63"/>
      <c r="O42" s="61">
        <v>2352</v>
      </c>
      <c r="P42" s="62"/>
      <c r="Q42" s="62">
        <v>2352</v>
      </c>
      <c r="R42" s="62"/>
      <c r="S42" s="62">
        <v>2352</v>
      </c>
      <c r="T42" s="62"/>
      <c r="U42" s="62">
        <v>2352</v>
      </c>
      <c r="V42" s="62"/>
      <c r="W42" s="62">
        <v>2352</v>
      </c>
      <c r="X42" s="63"/>
    </row>
    <row r="43" spans="3:24" ht="12.75" customHeight="1" x14ac:dyDescent="0.15">
      <c r="C43" s="138"/>
      <c r="D43" s="132" t="s">
        <v>83</v>
      </c>
      <c r="E43" s="133"/>
      <c r="F43" s="134"/>
      <c r="G43" s="61">
        <v>100</v>
      </c>
      <c r="H43" s="62"/>
      <c r="I43" s="62">
        <v>100</v>
      </c>
      <c r="J43" s="62"/>
      <c r="K43" s="62">
        <v>100</v>
      </c>
      <c r="L43" s="62"/>
      <c r="M43" s="62">
        <f>ROUND(SUM(G43:L43)/3,0)</f>
        <v>100</v>
      </c>
      <c r="N43" s="63"/>
      <c r="O43" s="61">
        <v>580</v>
      </c>
      <c r="P43" s="62"/>
      <c r="Q43" s="62">
        <v>580</v>
      </c>
      <c r="R43" s="62"/>
      <c r="S43" s="62">
        <v>580</v>
      </c>
      <c r="T43" s="62"/>
      <c r="U43" s="62">
        <v>580</v>
      </c>
      <c r="V43" s="62"/>
      <c r="W43" s="62">
        <v>580</v>
      </c>
      <c r="X43" s="63"/>
    </row>
    <row r="44" spans="3:24" ht="12.75" customHeight="1" x14ac:dyDescent="0.15">
      <c r="C44" s="138"/>
      <c r="D44" s="132" t="s">
        <v>63</v>
      </c>
      <c r="E44" s="133"/>
      <c r="F44" s="134"/>
      <c r="G44" s="61">
        <f>SUM(G45:H48)</f>
        <v>5000</v>
      </c>
      <c r="H44" s="62"/>
      <c r="I44" s="125">
        <f>SUM(I45:J48)</f>
        <v>5000</v>
      </c>
      <c r="J44" s="131"/>
      <c r="K44" s="125">
        <f>SUM(K45:L48)</f>
        <v>5000</v>
      </c>
      <c r="L44" s="131"/>
      <c r="M44" s="62">
        <f>SUM(M45:N48)</f>
        <v>5000</v>
      </c>
      <c r="N44" s="63"/>
      <c r="O44" s="61">
        <f>SUM(O45:P48)</f>
        <v>5000</v>
      </c>
      <c r="P44" s="62"/>
      <c r="Q44" s="62">
        <f>SUM(Q45:R48)</f>
        <v>5000</v>
      </c>
      <c r="R44" s="62"/>
      <c r="S44" s="62">
        <f>SUM(S45:T48)</f>
        <v>5000</v>
      </c>
      <c r="T44" s="62"/>
      <c r="U44" s="62">
        <f>SUM(U45:V48)</f>
        <v>5000</v>
      </c>
      <c r="V44" s="62"/>
      <c r="W44" s="62">
        <f>SUM(W45:X48)</f>
        <v>5000</v>
      </c>
      <c r="X44" s="63"/>
    </row>
    <row r="45" spans="3:24" ht="12.75" customHeight="1" x14ac:dyDescent="0.15">
      <c r="C45" s="139"/>
      <c r="D45" s="127" t="s">
        <v>64</v>
      </c>
      <c r="E45" s="128"/>
      <c r="F45" s="129"/>
      <c r="G45" s="61">
        <v>1200</v>
      </c>
      <c r="H45" s="62"/>
      <c r="I45" s="62">
        <v>1200</v>
      </c>
      <c r="J45" s="62"/>
      <c r="K45" s="62">
        <v>1200</v>
      </c>
      <c r="L45" s="62"/>
      <c r="M45" s="62">
        <f>ROUND(SUM(G45:L45)/3,0)</f>
        <v>1200</v>
      </c>
      <c r="N45" s="63"/>
      <c r="O45" s="61">
        <v>1200</v>
      </c>
      <c r="P45" s="62"/>
      <c r="Q45" s="62">
        <v>1200</v>
      </c>
      <c r="R45" s="62"/>
      <c r="S45" s="62">
        <v>1200</v>
      </c>
      <c r="T45" s="62"/>
      <c r="U45" s="62">
        <v>1200</v>
      </c>
      <c r="V45" s="62"/>
      <c r="W45" s="62">
        <v>1200</v>
      </c>
      <c r="X45" s="63"/>
    </row>
    <row r="46" spans="3:24" ht="12.75" customHeight="1" x14ac:dyDescent="0.15">
      <c r="C46" s="139"/>
      <c r="D46" s="127" t="s">
        <v>65</v>
      </c>
      <c r="E46" s="128"/>
      <c r="F46" s="129"/>
      <c r="G46" s="61">
        <v>100</v>
      </c>
      <c r="H46" s="62"/>
      <c r="I46" s="62">
        <v>100</v>
      </c>
      <c r="J46" s="62"/>
      <c r="K46" s="62">
        <v>100</v>
      </c>
      <c r="L46" s="62"/>
      <c r="M46" s="62">
        <f>ROUND(SUM(G46:L46)/3,0)</f>
        <v>100</v>
      </c>
      <c r="N46" s="63"/>
      <c r="O46" s="61">
        <v>100</v>
      </c>
      <c r="P46" s="62"/>
      <c r="Q46" s="62">
        <v>100</v>
      </c>
      <c r="R46" s="62"/>
      <c r="S46" s="62">
        <v>100</v>
      </c>
      <c r="T46" s="62"/>
      <c r="U46" s="62">
        <v>100</v>
      </c>
      <c r="V46" s="62"/>
      <c r="W46" s="62">
        <v>100</v>
      </c>
      <c r="X46" s="63"/>
    </row>
    <row r="47" spans="3:24" ht="12.75" customHeight="1" x14ac:dyDescent="0.15">
      <c r="C47" s="139"/>
      <c r="D47" s="127" t="s">
        <v>66</v>
      </c>
      <c r="E47" s="128"/>
      <c r="F47" s="129"/>
      <c r="G47" s="61">
        <v>700</v>
      </c>
      <c r="H47" s="62"/>
      <c r="I47" s="62">
        <v>700</v>
      </c>
      <c r="J47" s="62"/>
      <c r="K47" s="62">
        <v>700</v>
      </c>
      <c r="L47" s="62"/>
      <c r="M47" s="62">
        <f>ROUND(SUM(G47:L47)/3,0)</f>
        <v>700</v>
      </c>
      <c r="N47" s="63"/>
      <c r="O47" s="61">
        <v>700</v>
      </c>
      <c r="P47" s="62"/>
      <c r="Q47" s="62">
        <v>700</v>
      </c>
      <c r="R47" s="62"/>
      <c r="S47" s="62">
        <v>700</v>
      </c>
      <c r="T47" s="62"/>
      <c r="U47" s="62">
        <v>700</v>
      </c>
      <c r="V47" s="62"/>
      <c r="W47" s="62">
        <v>700</v>
      </c>
      <c r="X47" s="63"/>
    </row>
    <row r="48" spans="3:24" ht="12.75" customHeight="1" x14ac:dyDescent="0.15">
      <c r="C48" s="139"/>
      <c r="D48" s="127" t="s">
        <v>67</v>
      </c>
      <c r="E48" s="128"/>
      <c r="F48" s="129"/>
      <c r="G48" s="61">
        <v>3000</v>
      </c>
      <c r="H48" s="62"/>
      <c r="I48" s="62">
        <v>3000</v>
      </c>
      <c r="J48" s="62"/>
      <c r="K48" s="62">
        <v>3000</v>
      </c>
      <c r="L48" s="62"/>
      <c r="M48" s="62">
        <f>ROUND(SUM(G48:L48)/3,0)</f>
        <v>3000</v>
      </c>
      <c r="N48" s="63"/>
      <c r="O48" s="61">
        <v>3000</v>
      </c>
      <c r="P48" s="62"/>
      <c r="Q48" s="62">
        <v>3000</v>
      </c>
      <c r="R48" s="62"/>
      <c r="S48" s="62">
        <v>3000</v>
      </c>
      <c r="T48" s="62"/>
      <c r="U48" s="62">
        <v>3000</v>
      </c>
      <c r="V48" s="62"/>
      <c r="W48" s="62">
        <v>3000</v>
      </c>
      <c r="X48" s="63"/>
    </row>
    <row r="49" spans="2:25" ht="12.75" customHeight="1" x14ac:dyDescent="0.15">
      <c r="C49" s="154"/>
      <c r="D49" s="121" t="s">
        <v>15</v>
      </c>
      <c r="E49" s="122"/>
      <c r="F49" s="123"/>
      <c r="G49" s="124">
        <f>G40+G41+G42+G43+G44</f>
        <v>17400</v>
      </c>
      <c r="H49" s="119"/>
      <c r="I49" s="119">
        <f t="shared" ref="I49" si="1">I40+I41+I42+I43+I44</f>
        <v>17500</v>
      </c>
      <c r="J49" s="119"/>
      <c r="K49" s="119">
        <f t="shared" ref="K49" si="2">K40+K41+K42+K43+K44</f>
        <v>17600</v>
      </c>
      <c r="L49" s="119"/>
      <c r="M49" s="119">
        <f t="shared" ref="M49" si="3">M40+M41+M42+M43+M44</f>
        <v>17500</v>
      </c>
      <c r="N49" s="120"/>
      <c r="O49" s="124">
        <f t="shared" ref="O49" si="4">O40+O41+O42+O43+O44</f>
        <v>17832</v>
      </c>
      <c r="P49" s="119"/>
      <c r="Q49" s="119">
        <f t="shared" ref="Q49" si="5">Q40+Q41+Q42+Q43+Q44</f>
        <v>17932</v>
      </c>
      <c r="R49" s="119"/>
      <c r="S49" s="119">
        <f t="shared" ref="S49" si="6">S40+S41+S42+S43+S44</f>
        <v>17932</v>
      </c>
      <c r="T49" s="119"/>
      <c r="U49" s="119">
        <f t="shared" ref="U49" si="7">U40+U41+U42+U43+U44</f>
        <v>17932</v>
      </c>
      <c r="V49" s="119"/>
      <c r="W49" s="119">
        <f t="shared" ref="W49" si="8">W40+W41+W42+W43+W44</f>
        <v>17932</v>
      </c>
      <c r="X49" s="120"/>
    </row>
    <row r="50" spans="2:25" ht="12.75" customHeight="1" x14ac:dyDescent="0.15">
      <c r="C50" s="67" t="s">
        <v>69</v>
      </c>
      <c r="D50" s="67"/>
      <c r="E50" s="67"/>
      <c r="F50" s="67"/>
      <c r="G50" s="302">
        <v>1000</v>
      </c>
      <c r="H50" s="300"/>
      <c r="I50" s="300">
        <v>1000</v>
      </c>
      <c r="J50" s="300"/>
      <c r="K50" s="300">
        <v>1000</v>
      </c>
      <c r="L50" s="300"/>
      <c r="M50" s="300">
        <f>ROUND(SUM(G50:L50)/3,0)</f>
        <v>1000</v>
      </c>
      <c r="N50" s="301"/>
      <c r="O50" s="302">
        <v>1000</v>
      </c>
      <c r="P50" s="300"/>
      <c r="Q50" s="300">
        <v>1000</v>
      </c>
      <c r="R50" s="300"/>
      <c r="S50" s="300">
        <v>1000</v>
      </c>
      <c r="T50" s="300"/>
      <c r="U50" s="300">
        <v>1000</v>
      </c>
      <c r="V50" s="300"/>
      <c r="W50" s="300">
        <v>1000</v>
      </c>
      <c r="X50" s="301"/>
    </row>
    <row r="51" spans="2:25" ht="12.75" customHeight="1" x14ac:dyDescent="0.15">
      <c r="C51" s="67" t="s">
        <v>70</v>
      </c>
      <c r="D51" s="67"/>
      <c r="E51" s="67"/>
      <c r="F51" s="67"/>
      <c r="G51" s="302">
        <v>1200</v>
      </c>
      <c r="H51" s="300"/>
      <c r="I51" s="300">
        <v>1200</v>
      </c>
      <c r="J51" s="300"/>
      <c r="K51" s="300">
        <v>1200</v>
      </c>
      <c r="L51" s="300"/>
      <c r="M51" s="300">
        <f>ROUND(SUM(G51:L51)/3,0)</f>
        <v>1200</v>
      </c>
      <c r="N51" s="301"/>
      <c r="O51" s="302">
        <v>1200</v>
      </c>
      <c r="P51" s="300"/>
      <c r="Q51" s="300">
        <v>1200</v>
      </c>
      <c r="R51" s="300"/>
      <c r="S51" s="300">
        <v>1200</v>
      </c>
      <c r="T51" s="300"/>
      <c r="U51" s="300">
        <v>1200</v>
      </c>
      <c r="V51" s="300"/>
      <c r="W51" s="300">
        <v>1200</v>
      </c>
      <c r="X51" s="301"/>
    </row>
    <row r="52" spans="2:25" ht="12.75" customHeight="1" x14ac:dyDescent="0.15">
      <c r="C52" s="79" t="s">
        <v>71</v>
      </c>
      <c r="D52" s="97"/>
      <c r="E52" s="97"/>
      <c r="F52" s="98"/>
      <c r="G52" s="302">
        <f>G39+G50-G49-G51</f>
        <v>1900</v>
      </c>
      <c r="H52" s="300"/>
      <c r="I52" s="300">
        <f>I39+I50-I49-I51</f>
        <v>2800</v>
      </c>
      <c r="J52" s="300"/>
      <c r="K52" s="300">
        <f>K39+K50-K49-K51</f>
        <v>2200</v>
      </c>
      <c r="L52" s="300"/>
      <c r="M52" s="300">
        <f>M39+M50-M49-M51</f>
        <v>2300</v>
      </c>
      <c r="N52" s="301"/>
      <c r="O52" s="302">
        <f>O39+O50-O49-O51</f>
        <v>2168</v>
      </c>
      <c r="P52" s="300"/>
      <c r="Q52" s="300">
        <f>Q39+Q50-Q49-Q51</f>
        <v>2268</v>
      </c>
      <c r="R52" s="300"/>
      <c r="S52" s="300">
        <f>S39+S50-S49-S51</f>
        <v>2268</v>
      </c>
      <c r="T52" s="300"/>
      <c r="U52" s="300">
        <f>U39+U50-U49-U51</f>
        <v>2268</v>
      </c>
      <c r="V52" s="300"/>
      <c r="W52" s="300">
        <f>W39+W50-W49-W51</f>
        <v>2268</v>
      </c>
      <c r="X52" s="301"/>
    </row>
    <row r="53" spans="2:25" ht="12.75" customHeight="1" x14ac:dyDescent="0.15">
      <c r="C53" s="110" t="s">
        <v>72</v>
      </c>
      <c r="D53" s="111"/>
      <c r="E53" s="111"/>
      <c r="F53" s="112"/>
      <c r="G53" s="303">
        <f>G52+G43</f>
        <v>2000</v>
      </c>
      <c r="H53" s="304"/>
      <c r="I53" s="304">
        <f>I52+I43</f>
        <v>2900</v>
      </c>
      <c r="J53" s="304"/>
      <c r="K53" s="304">
        <f>K52+K43</f>
        <v>2300</v>
      </c>
      <c r="L53" s="304"/>
      <c r="M53" s="304">
        <f>M52+M43</f>
        <v>2400</v>
      </c>
      <c r="N53" s="305"/>
      <c r="O53" s="303">
        <f>O52+O43</f>
        <v>2748</v>
      </c>
      <c r="P53" s="304"/>
      <c r="Q53" s="304">
        <f>Q52+Q43</f>
        <v>2848</v>
      </c>
      <c r="R53" s="304"/>
      <c r="S53" s="304">
        <f>S52+S43</f>
        <v>2848</v>
      </c>
      <c r="T53" s="304"/>
      <c r="U53" s="304">
        <f>U52+U43</f>
        <v>2848</v>
      </c>
      <c r="V53" s="304"/>
      <c r="W53" s="304">
        <f>W52+W43</f>
        <v>2848</v>
      </c>
      <c r="X53" s="305"/>
    </row>
    <row r="54" spans="2:25" ht="12.75" hidden="1" customHeight="1" x14ac:dyDescent="0.15">
      <c r="C54" s="26"/>
      <c r="D54" s="26"/>
      <c r="E54" s="26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</row>
    <row r="55" spans="2:25" ht="5.25" customHeight="1" x14ac:dyDescent="0.15"/>
    <row r="56" spans="2:25" ht="12" customHeight="1" x14ac:dyDescent="0.15">
      <c r="C56" s="24" t="s">
        <v>75</v>
      </c>
      <c r="D56" s="23" t="s">
        <v>76</v>
      </c>
    </row>
    <row r="57" spans="2:25" ht="12.75" customHeight="1" x14ac:dyDescent="0.15"/>
    <row r="58" spans="2:25" ht="6.75" customHeight="1" x14ac:dyDescent="0.15"/>
    <row r="59" spans="2:25" ht="11.25" customHeight="1" x14ac:dyDescent="0.15"/>
    <row r="60" spans="2:25" ht="12.75" customHeight="1" x14ac:dyDescent="0.15">
      <c r="B60" s="23" t="s">
        <v>77</v>
      </c>
      <c r="W60" s="24" t="s">
        <v>51</v>
      </c>
    </row>
    <row r="61" spans="2:25" ht="12.75" customHeight="1" x14ac:dyDescent="0.15">
      <c r="C61" s="67" t="s">
        <v>78</v>
      </c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79" t="s">
        <v>54</v>
      </c>
      <c r="P61" s="80"/>
      <c r="Q61" s="80"/>
      <c r="R61" s="80"/>
      <c r="S61" s="80"/>
      <c r="T61" s="80"/>
      <c r="U61" s="80"/>
      <c r="V61" s="80"/>
      <c r="W61" s="80"/>
      <c r="X61" s="81"/>
    </row>
    <row r="62" spans="2:25" ht="12.75" customHeight="1" x14ac:dyDescent="0.15"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82">
        <v>1</v>
      </c>
      <c r="P62" s="83"/>
      <c r="Q62" s="83">
        <f>O62+1</f>
        <v>2</v>
      </c>
      <c r="R62" s="83"/>
      <c r="S62" s="83">
        <f>Q62+1</f>
        <v>3</v>
      </c>
      <c r="T62" s="83"/>
      <c r="U62" s="83">
        <f>S62+1</f>
        <v>4</v>
      </c>
      <c r="V62" s="83"/>
      <c r="W62" s="84">
        <f>U62+1</f>
        <v>5</v>
      </c>
      <c r="X62" s="85"/>
    </row>
    <row r="63" spans="2:25" ht="12.75" customHeight="1" x14ac:dyDescent="0.15"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293">
        <f>O32</f>
        <v>4</v>
      </c>
      <c r="P63" s="294"/>
      <c r="Q63" s="294">
        <f>Q32</f>
        <v>5</v>
      </c>
      <c r="R63" s="294"/>
      <c r="S63" s="294">
        <f>S32</f>
        <v>6</v>
      </c>
      <c r="T63" s="294"/>
      <c r="U63" s="294">
        <f>U32</f>
        <v>7</v>
      </c>
      <c r="V63" s="294"/>
      <c r="W63" s="294">
        <f>W32</f>
        <v>8</v>
      </c>
      <c r="X63" s="295"/>
    </row>
    <row r="64" spans="2:25" ht="12.75" customHeight="1" x14ac:dyDescent="0.15">
      <c r="C64" s="306" t="s">
        <v>79</v>
      </c>
      <c r="D64" s="307"/>
      <c r="E64" s="307"/>
      <c r="F64" s="307"/>
      <c r="G64" s="307"/>
      <c r="H64" s="307"/>
      <c r="I64" s="307"/>
      <c r="J64" s="307"/>
      <c r="K64" s="307"/>
      <c r="L64" s="72">
        <v>7200</v>
      </c>
      <c r="M64" s="72"/>
      <c r="N64" s="72"/>
      <c r="O64" s="73">
        <v>480</v>
      </c>
      <c r="P64" s="74"/>
      <c r="Q64" s="74">
        <v>480</v>
      </c>
      <c r="R64" s="74"/>
      <c r="S64" s="74">
        <v>480</v>
      </c>
      <c r="T64" s="74"/>
      <c r="U64" s="74">
        <v>480</v>
      </c>
      <c r="V64" s="74"/>
      <c r="W64" s="74">
        <v>480</v>
      </c>
      <c r="X64" s="75"/>
    </row>
    <row r="65" spans="3:25" ht="12.75" customHeight="1" x14ac:dyDescent="0.15">
      <c r="C65" s="308" t="s">
        <v>103</v>
      </c>
      <c r="D65" s="309"/>
      <c r="E65" s="309"/>
      <c r="F65" s="309"/>
      <c r="G65" s="309"/>
      <c r="H65" s="309"/>
      <c r="I65" s="309"/>
      <c r="J65" s="309"/>
      <c r="K65" s="309"/>
      <c r="L65" s="76">
        <v>1000</v>
      </c>
      <c r="M65" s="76"/>
      <c r="N65" s="76"/>
      <c r="O65" s="61">
        <v>100</v>
      </c>
      <c r="P65" s="62"/>
      <c r="Q65" s="62">
        <v>100</v>
      </c>
      <c r="R65" s="62"/>
      <c r="S65" s="62">
        <v>100</v>
      </c>
      <c r="T65" s="62"/>
      <c r="U65" s="62">
        <v>100</v>
      </c>
      <c r="V65" s="62"/>
      <c r="W65" s="62">
        <v>100</v>
      </c>
      <c r="X65" s="63"/>
    </row>
    <row r="66" spans="3:25" ht="12.75" customHeight="1" x14ac:dyDescent="0.15">
      <c r="C66" s="308"/>
      <c r="D66" s="309"/>
      <c r="E66" s="309"/>
      <c r="F66" s="309"/>
      <c r="G66" s="309"/>
      <c r="H66" s="309"/>
      <c r="I66" s="309"/>
      <c r="J66" s="309"/>
      <c r="K66" s="309"/>
      <c r="L66" s="76"/>
      <c r="M66" s="76"/>
      <c r="N66" s="76"/>
      <c r="O66" s="61"/>
      <c r="P66" s="62"/>
      <c r="Q66" s="62"/>
      <c r="R66" s="62"/>
      <c r="S66" s="62"/>
      <c r="T66" s="62"/>
      <c r="U66" s="62"/>
      <c r="V66" s="62"/>
      <c r="W66" s="62"/>
      <c r="X66" s="63"/>
    </row>
    <row r="67" spans="3:25" ht="12.75" customHeight="1" x14ac:dyDescent="0.15">
      <c r="C67" s="308"/>
      <c r="D67" s="309"/>
      <c r="E67" s="309"/>
      <c r="F67" s="309"/>
      <c r="G67" s="309"/>
      <c r="H67" s="309"/>
      <c r="I67" s="309"/>
      <c r="J67" s="309"/>
      <c r="K67" s="309"/>
      <c r="L67" s="76"/>
      <c r="M67" s="76"/>
      <c r="N67" s="76"/>
      <c r="O67" s="61"/>
      <c r="P67" s="62"/>
      <c r="Q67" s="62"/>
      <c r="R67" s="62"/>
      <c r="S67" s="62"/>
      <c r="T67" s="62"/>
      <c r="U67" s="62"/>
      <c r="V67" s="62"/>
      <c r="W67" s="62"/>
      <c r="X67" s="63"/>
    </row>
    <row r="68" spans="3:25" ht="12.75" customHeight="1" x14ac:dyDescent="0.15">
      <c r="C68" s="308"/>
      <c r="D68" s="309"/>
      <c r="E68" s="309"/>
      <c r="F68" s="309"/>
      <c r="G68" s="309"/>
      <c r="H68" s="309"/>
      <c r="I68" s="309"/>
      <c r="J68" s="309"/>
      <c r="K68" s="309"/>
      <c r="L68" s="76"/>
      <c r="M68" s="76"/>
      <c r="N68" s="76"/>
      <c r="O68" s="61"/>
      <c r="P68" s="62"/>
      <c r="Q68" s="62"/>
      <c r="R68" s="62"/>
      <c r="S68" s="62"/>
      <c r="T68" s="62"/>
      <c r="U68" s="62"/>
      <c r="V68" s="62"/>
      <c r="W68" s="62"/>
      <c r="X68" s="63"/>
    </row>
    <row r="69" spans="3:25" ht="12.75" customHeight="1" x14ac:dyDescent="0.15">
      <c r="C69" s="310"/>
      <c r="D69" s="311"/>
      <c r="E69" s="311"/>
      <c r="F69" s="311"/>
      <c r="G69" s="311"/>
      <c r="H69" s="311"/>
      <c r="I69" s="311"/>
      <c r="J69" s="311"/>
      <c r="K69" s="311"/>
      <c r="L69" s="312"/>
      <c r="M69" s="312"/>
      <c r="N69" s="312"/>
      <c r="O69" s="61"/>
      <c r="P69" s="62"/>
      <c r="Q69" s="62"/>
      <c r="R69" s="62"/>
      <c r="S69" s="62"/>
      <c r="T69" s="62"/>
      <c r="U69" s="62"/>
      <c r="V69" s="62"/>
      <c r="W69" s="62"/>
      <c r="X69" s="63"/>
    </row>
    <row r="70" spans="3:25" ht="12.75" customHeight="1" x14ac:dyDescent="0.15">
      <c r="C70" s="314" t="s">
        <v>15</v>
      </c>
      <c r="D70" s="315"/>
      <c r="E70" s="315"/>
      <c r="F70" s="315"/>
      <c r="G70" s="315"/>
      <c r="H70" s="315"/>
      <c r="I70" s="315"/>
      <c r="J70" s="315"/>
      <c r="K70" s="315"/>
      <c r="L70" s="56">
        <f>SUM(L64:M69)</f>
        <v>8200</v>
      </c>
      <c r="M70" s="56"/>
      <c r="N70" s="56"/>
      <c r="O70" s="57">
        <f>SUM(O64:P69)</f>
        <v>580</v>
      </c>
      <c r="P70" s="58"/>
      <c r="Q70" s="59">
        <f t="shared" ref="Q70" si="9">SUM(Q64:R69)</f>
        <v>580</v>
      </c>
      <c r="R70" s="58"/>
      <c r="S70" s="59">
        <f t="shared" ref="S70" si="10">SUM(S64:T69)</f>
        <v>580</v>
      </c>
      <c r="T70" s="58"/>
      <c r="U70" s="59">
        <f t="shared" ref="U70:W70" si="11">SUM(U64:V69)</f>
        <v>580</v>
      </c>
      <c r="V70" s="58"/>
      <c r="W70" s="59">
        <f t="shared" si="11"/>
        <v>580</v>
      </c>
      <c r="X70" s="60"/>
    </row>
    <row r="71" spans="3:25" ht="12.75" customHeight="1" x14ac:dyDescent="0.15">
      <c r="C71" s="203" t="s">
        <v>80</v>
      </c>
      <c r="D71" s="230"/>
      <c r="E71" s="230"/>
      <c r="F71" s="230"/>
      <c r="G71" s="230"/>
      <c r="H71" s="230"/>
      <c r="I71" s="230"/>
      <c r="J71" s="230"/>
      <c r="K71" s="230"/>
      <c r="L71" s="313"/>
      <c r="M71" s="313"/>
      <c r="N71" s="313"/>
      <c r="O71" s="57">
        <f>O53</f>
        <v>2748</v>
      </c>
      <c r="P71" s="58"/>
      <c r="Q71" s="59">
        <f>Q53</f>
        <v>2848</v>
      </c>
      <c r="R71" s="58"/>
      <c r="S71" s="59">
        <f>S53</f>
        <v>2848</v>
      </c>
      <c r="T71" s="58"/>
      <c r="U71" s="59">
        <f>U53</f>
        <v>2848</v>
      </c>
      <c r="V71" s="58"/>
      <c r="W71" s="59">
        <f>W53</f>
        <v>2848</v>
      </c>
      <c r="X71" s="60"/>
    </row>
    <row r="72" spans="3:25" ht="12.75" customHeight="1" x14ac:dyDescent="0.15">
      <c r="C72" s="203" t="s">
        <v>81</v>
      </c>
      <c r="D72" s="230"/>
      <c r="E72" s="230"/>
      <c r="F72" s="230"/>
      <c r="G72" s="230"/>
      <c r="H72" s="230"/>
      <c r="I72" s="230"/>
      <c r="J72" s="230"/>
      <c r="K72" s="230"/>
      <c r="L72" s="313"/>
      <c r="M72" s="313"/>
      <c r="N72" s="313"/>
      <c r="O72" s="57">
        <f>O71-O70</f>
        <v>2168</v>
      </c>
      <c r="P72" s="58"/>
      <c r="Q72" s="59">
        <f t="shared" ref="Q72" si="12">Q71-Q70</f>
        <v>2268</v>
      </c>
      <c r="R72" s="58"/>
      <c r="S72" s="59">
        <f t="shared" ref="S72" si="13">S71-S70</f>
        <v>2268</v>
      </c>
      <c r="T72" s="58"/>
      <c r="U72" s="59">
        <f t="shared" ref="U72" si="14">U71-U70</f>
        <v>2268</v>
      </c>
      <c r="V72" s="58"/>
      <c r="W72" s="59">
        <f t="shared" ref="W72" si="15">W71-W70</f>
        <v>2268</v>
      </c>
      <c r="X72" s="60"/>
    </row>
    <row r="73" spans="3:25" ht="12.75" customHeight="1" x14ac:dyDescent="0.15">
      <c r="C73" s="39" t="s">
        <v>84</v>
      </c>
      <c r="D73" s="26"/>
      <c r="E73" s="26"/>
      <c r="F73" s="26"/>
      <c r="G73" s="26"/>
      <c r="H73" s="26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</row>
    <row r="74" spans="3:25" ht="12.75" customHeight="1" x14ac:dyDescent="0.15"/>
    <row r="75" spans="3:25" ht="12.75" customHeight="1" x14ac:dyDescent="0.15"/>
    <row r="76" spans="3:25" ht="12.75" customHeight="1" x14ac:dyDescent="0.15"/>
    <row r="77" spans="3:25" ht="12.75" customHeight="1" x14ac:dyDescent="0.15"/>
    <row r="78" spans="3:25" ht="12.75" customHeight="1" x14ac:dyDescent="0.15"/>
    <row r="79" spans="3:25" ht="5.25" customHeight="1" x14ac:dyDescent="0.15"/>
    <row r="80" spans="3:25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  <row r="110" ht="13.5" customHeight="1" x14ac:dyDescent="0.15"/>
    <row r="111" ht="13.5" customHeight="1" x14ac:dyDescent="0.15"/>
    <row r="112" ht="13.5" customHeight="1" x14ac:dyDescent="0.15"/>
    <row r="113" ht="13.5" customHeight="1" x14ac:dyDescent="0.15"/>
    <row r="114" ht="13.5" customHeight="1" x14ac:dyDescent="0.15"/>
    <row r="115" ht="13.5" customHeight="1" x14ac:dyDescent="0.15"/>
    <row r="116" ht="13.5" customHeight="1" x14ac:dyDescent="0.15"/>
    <row r="117" ht="13.5" customHeight="1" x14ac:dyDescent="0.15"/>
    <row r="118" ht="13.5" customHeight="1" x14ac:dyDescent="0.15"/>
    <row r="119" ht="13.5" customHeight="1" x14ac:dyDescent="0.15"/>
    <row r="120" ht="13.5" customHeight="1" x14ac:dyDescent="0.15"/>
    <row r="121" ht="13.5" customHeight="1" x14ac:dyDescent="0.15"/>
    <row r="122" ht="13.5" customHeight="1" x14ac:dyDescent="0.15"/>
    <row r="123" ht="13.5" customHeight="1" x14ac:dyDescent="0.15"/>
    <row r="124" ht="13.5" customHeight="1" x14ac:dyDescent="0.15"/>
    <row r="125" ht="13.5" customHeight="1" x14ac:dyDescent="0.15"/>
    <row r="126" ht="13.5" customHeight="1" x14ac:dyDescent="0.15"/>
    <row r="127" ht="13.5" customHeight="1" x14ac:dyDescent="0.15"/>
    <row r="128" ht="13.5" customHeight="1" x14ac:dyDescent="0.15"/>
    <row r="129" ht="13.5" customHeight="1" x14ac:dyDescent="0.15"/>
    <row r="130" ht="13.5" customHeight="1" x14ac:dyDescent="0.15"/>
    <row r="131" ht="13.5" customHeight="1" x14ac:dyDescent="0.15"/>
    <row r="132" ht="13.5" customHeight="1" x14ac:dyDescent="0.15"/>
    <row r="133" ht="13.5" customHeight="1" x14ac:dyDescent="0.15"/>
    <row r="134" ht="13.5" customHeight="1" x14ac:dyDescent="0.15"/>
    <row r="135" ht="13.5" customHeight="1" x14ac:dyDescent="0.15"/>
    <row r="136" ht="13.5" customHeight="1" x14ac:dyDescent="0.15"/>
    <row r="137" ht="13.5" customHeight="1" x14ac:dyDescent="0.15"/>
    <row r="138" ht="13.5" customHeight="1" x14ac:dyDescent="0.15"/>
    <row r="139" ht="13.5" customHeight="1" x14ac:dyDescent="0.15"/>
    <row r="140" ht="13.5" customHeight="1" x14ac:dyDescent="0.15"/>
    <row r="141" ht="13.5" customHeight="1" x14ac:dyDescent="0.15"/>
    <row r="142" ht="13.5" customHeight="1" x14ac:dyDescent="0.15"/>
    <row r="143" ht="13.5" customHeight="1" x14ac:dyDescent="0.15"/>
    <row r="144" ht="13.5" customHeight="1" x14ac:dyDescent="0.15"/>
    <row r="145" ht="13.5" customHeight="1" x14ac:dyDescent="0.15"/>
    <row r="146" ht="13.5" customHeight="1" x14ac:dyDescent="0.15"/>
    <row r="147" ht="13.5" customHeight="1" x14ac:dyDescent="0.15"/>
    <row r="148" ht="13.5" customHeight="1" x14ac:dyDescent="0.15"/>
    <row r="149" ht="13.5" customHeight="1" x14ac:dyDescent="0.15"/>
    <row r="150" ht="13.5" customHeight="1" x14ac:dyDescent="0.15"/>
    <row r="151" ht="13.5" customHeight="1" x14ac:dyDescent="0.15"/>
    <row r="152" ht="13.5" customHeight="1" x14ac:dyDescent="0.15"/>
    <row r="153" ht="13.5" customHeight="1" x14ac:dyDescent="0.15"/>
    <row r="154" ht="13.5" customHeight="1" x14ac:dyDescent="0.15"/>
    <row r="155" ht="13.5" customHeight="1" x14ac:dyDescent="0.15"/>
    <row r="156" ht="13.5" customHeight="1" x14ac:dyDescent="0.15"/>
    <row r="157" ht="13.5" customHeight="1" x14ac:dyDescent="0.15"/>
    <row r="158" ht="13.5" customHeight="1" x14ac:dyDescent="0.15"/>
    <row r="159" ht="13.5" customHeight="1" x14ac:dyDescent="0.15"/>
    <row r="160" ht="13.5" customHeight="1" x14ac:dyDescent="0.15"/>
    <row r="161" ht="13.5" customHeight="1" x14ac:dyDescent="0.15"/>
    <row r="162" ht="13.5" customHeight="1" x14ac:dyDescent="0.15"/>
    <row r="163" ht="13.5" customHeight="1" x14ac:dyDescent="0.15"/>
    <row r="164" ht="13.5" customHeight="1" x14ac:dyDescent="0.15"/>
    <row r="165" ht="13.5" customHeight="1" x14ac:dyDescent="0.15"/>
    <row r="166" ht="13.5" customHeight="1" x14ac:dyDescent="0.15"/>
    <row r="167" ht="13.5" customHeight="1" x14ac:dyDescent="0.15"/>
    <row r="168" ht="13.5" customHeight="1" x14ac:dyDescent="0.15"/>
    <row r="169" ht="13.5" customHeight="1" x14ac:dyDescent="0.15"/>
    <row r="170" ht="13.5" customHeight="1" x14ac:dyDescent="0.15"/>
    <row r="171" ht="13.5" customHeight="1" x14ac:dyDescent="0.15"/>
    <row r="172" ht="13.5" customHeight="1" x14ac:dyDescent="0.15"/>
    <row r="173" ht="13.5" customHeight="1" x14ac:dyDescent="0.15"/>
    <row r="174" ht="13.5" customHeight="1" x14ac:dyDescent="0.15"/>
    <row r="175" ht="13.5" customHeight="1" x14ac:dyDescent="0.15"/>
    <row r="176" ht="13.5" customHeight="1" x14ac:dyDescent="0.15"/>
    <row r="177" ht="13.5" customHeight="1" x14ac:dyDescent="0.15"/>
    <row r="178" ht="13.5" customHeight="1" x14ac:dyDescent="0.15"/>
    <row r="179" ht="13.5" customHeight="1" x14ac:dyDescent="0.15"/>
    <row r="180" ht="13.5" customHeight="1" x14ac:dyDescent="0.15"/>
    <row r="181" ht="13.5" customHeight="1" x14ac:dyDescent="0.15"/>
    <row r="182" ht="13.5" customHeight="1" x14ac:dyDescent="0.15"/>
    <row r="183" ht="13.5" customHeight="1" x14ac:dyDescent="0.15"/>
    <row r="184" ht="13.5" customHeight="1" x14ac:dyDescent="0.15"/>
    <row r="185" ht="13.5" customHeight="1" x14ac:dyDescent="0.15"/>
  </sheetData>
  <mergeCells count="375">
    <mergeCell ref="U72:V72"/>
    <mergeCell ref="W72:X72"/>
    <mergeCell ref="O72:P72"/>
    <mergeCell ref="Q72:R72"/>
    <mergeCell ref="S72:T72"/>
    <mergeCell ref="U70:V70"/>
    <mergeCell ref="W70:X70"/>
    <mergeCell ref="O71:P71"/>
    <mergeCell ref="Q71:R71"/>
    <mergeCell ref="S71:T71"/>
    <mergeCell ref="U71:V71"/>
    <mergeCell ref="W71:X71"/>
    <mergeCell ref="O70:P70"/>
    <mergeCell ref="Q70:R70"/>
    <mergeCell ref="S70:T70"/>
    <mergeCell ref="U68:V68"/>
    <mergeCell ref="W68:X68"/>
    <mergeCell ref="O69:P69"/>
    <mergeCell ref="Q69:R69"/>
    <mergeCell ref="S69:T69"/>
    <mergeCell ref="U69:V69"/>
    <mergeCell ref="W69:X69"/>
    <mergeCell ref="O68:P68"/>
    <mergeCell ref="Q68:R68"/>
    <mergeCell ref="S68:T68"/>
    <mergeCell ref="U66:V66"/>
    <mergeCell ref="W66:X66"/>
    <mergeCell ref="O67:P67"/>
    <mergeCell ref="Q67:R67"/>
    <mergeCell ref="S67:T67"/>
    <mergeCell ref="U67:V67"/>
    <mergeCell ref="W67:X67"/>
    <mergeCell ref="O66:P66"/>
    <mergeCell ref="Q66:R66"/>
    <mergeCell ref="S66:T66"/>
    <mergeCell ref="U64:V64"/>
    <mergeCell ref="W64:X64"/>
    <mergeCell ref="O65:P65"/>
    <mergeCell ref="Q65:R65"/>
    <mergeCell ref="S65:T65"/>
    <mergeCell ref="U65:V65"/>
    <mergeCell ref="W65:X65"/>
    <mergeCell ref="O64:P64"/>
    <mergeCell ref="Q64:R64"/>
    <mergeCell ref="S64:T64"/>
    <mergeCell ref="O63:P63"/>
    <mergeCell ref="Q63:R63"/>
    <mergeCell ref="S63:T63"/>
    <mergeCell ref="U63:V63"/>
    <mergeCell ref="W63:X63"/>
    <mergeCell ref="O53:P53"/>
    <mergeCell ref="Q53:R53"/>
    <mergeCell ref="S53:T53"/>
    <mergeCell ref="U53:V53"/>
    <mergeCell ref="W53:X53"/>
    <mergeCell ref="O61:X61"/>
    <mergeCell ref="O62:P62"/>
    <mergeCell ref="Q62:R62"/>
    <mergeCell ref="G53:H53"/>
    <mergeCell ref="I53:J53"/>
    <mergeCell ref="K53:L53"/>
    <mergeCell ref="M53:N53"/>
    <mergeCell ref="S62:T62"/>
    <mergeCell ref="U62:V62"/>
    <mergeCell ref="W62:X62"/>
    <mergeCell ref="Q52:R52"/>
    <mergeCell ref="S52:T52"/>
    <mergeCell ref="U52:V52"/>
    <mergeCell ref="W52:X52"/>
    <mergeCell ref="O51:P51"/>
    <mergeCell ref="Q51:R51"/>
    <mergeCell ref="S51:T51"/>
    <mergeCell ref="U51:V51"/>
    <mergeCell ref="W51:X51"/>
    <mergeCell ref="G52:H52"/>
    <mergeCell ref="I52:J52"/>
    <mergeCell ref="K52:L52"/>
    <mergeCell ref="M52:N52"/>
    <mergeCell ref="G51:H51"/>
    <mergeCell ref="I51:J51"/>
    <mergeCell ref="K51:L51"/>
    <mergeCell ref="M51:N51"/>
    <mergeCell ref="O52:P52"/>
    <mergeCell ref="Q50:R50"/>
    <mergeCell ref="S50:T50"/>
    <mergeCell ref="U50:V50"/>
    <mergeCell ref="W50:X50"/>
    <mergeCell ref="O49:P49"/>
    <mergeCell ref="Q49:R49"/>
    <mergeCell ref="S49:T49"/>
    <mergeCell ref="U49:V49"/>
    <mergeCell ref="W49:X49"/>
    <mergeCell ref="G50:H50"/>
    <mergeCell ref="I50:J50"/>
    <mergeCell ref="K50:L50"/>
    <mergeCell ref="M50:N50"/>
    <mergeCell ref="G49:H49"/>
    <mergeCell ref="I49:J49"/>
    <mergeCell ref="K49:L49"/>
    <mergeCell ref="M49:N49"/>
    <mergeCell ref="O50:P50"/>
    <mergeCell ref="W46:X46"/>
    <mergeCell ref="O45:P45"/>
    <mergeCell ref="Q45:R45"/>
    <mergeCell ref="S45:T45"/>
    <mergeCell ref="U45:V45"/>
    <mergeCell ref="W45:X45"/>
    <mergeCell ref="G48:H48"/>
    <mergeCell ref="I48:J48"/>
    <mergeCell ref="K48:L48"/>
    <mergeCell ref="M48:N48"/>
    <mergeCell ref="G47:H47"/>
    <mergeCell ref="I47:J47"/>
    <mergeCell ref="K47:L47"/>
    <mergeCell ref="M47:N47"/>
    <mergeCell ref="O48:P48"/>
    <mergeCell ref="Q48:R48"/>
    <mergeCell ref="S48:T48"/>
    <mergeCell ref="U48:V48"/>
    <mergeCell ref="W48:X48"/>
    <mergeCell ref="O47:P47"/>
    <mergeCell ref="Q47:R47"/>
    <mergeCell ref="S47:T47"/>
    <mergeCell ref="U47:V47"/>
    <mergeCell ref="W47:X47"/>
    <mergeCell ref="W44:X44"/>
    <mergeCell ref="G45:H45"/>
    <mergeCell ref="I45:J45"/>
    <mergeCell ref="K45:L45"/>
    <mergeCell ref="M45:N45"/>
    <mergeCell ref="G44:H44"/>
    <mergeCell ref="I44:J44"/>
    <mergeCell ref="K44:L44"/>
    <mergeCell ref="M44:N44"/>
    <mergeCell ref="O44:P44"/>
    <mergeCell ref="W42:X42"/>
    <mergeCell ref="G43:H43"/>
    <mergeCell ref="I43:J43"/>
    <mergeCell ref="K43:L43"/>
    <mergeCell ref="M43:N43"/>
    <mergeCell ref="O43:P43"/>
    <mergeCell ref="Q43:R43"/>
    <mergeCell ref="S43:T43"/>
    <mergeCell ref="U43:V43"/>
    <mergeCell ref="W43:X43"/>
    <mergeCell ref="Q42:R42"/>
    <mergeCell ref="S42:T42"/>
    <mergeCell ref="U40:V40"/>
    <mergeCell ref="G46:H46"/>
    <mergeCell ref="I46:J46"/>
    <mergeCell ref="K46:L46"/>
    <mergeCell ref="M46:N46"/>
    <mergeCell ref="O46:P46"/>
    <mergeCell ref="Q44:R44"/>
    <mergeCell ref="S44:T44"/>
    <mergeCell ref="U44:V44"/>
    <mergeCell ref="Q46:R46"/>
    <mergeCell ref="S46:T46"/>
    <mergeCell ref="U46:V46"/>
    <mergeCell ref="W40:X40"/>
    <mergeCell ref="C40:C49"/>
    <mergeCell ref="G40:H40"/>
    <mergeCell ref="I40:J40"/>
    <mergeCell ref="K40:L40"/>
    <mergeCell ref="M40:N40"/>
    <mergeCell ref="G41:H41"/>
    <mergeCell ref="I41:J41"/>
    <mergeCell ref="K41:L41"/>
    <mergeCell ref="W41:X41"/>
    <mergeCell ref="G42:H42"/>
    <mergeCell ref="I42:J42"/>
    <mergeCell ref="K42:L42"/>
    <mergeCell ref="M42:N42"/>
    <mergeCell ref="O42:P42"/>
    <mergeCell ref="M41:N41"/>
    <mergeCell ref="O41:P41"/>
    <mergeCell ref="Q41:R41"/>
    <mergeCell ref="S41:T41"/>
    <mergeCell ref="U41:V41"/>
    <mergeCell ref="U42:V42"/>
    <mergeCell ref="O40:P40"/>
    <mergeCell ref="Q40:R40"/>
    <mergeCell ref="S40:T40"/>
    <mergeCell ref="Q39:R39"/>
    <mergeCell ref="S39:T39"/>
    <mergeCell ref="U39:V39"/>
    <mergeCell ref="W39:X39"/>
    <mergeCell ref="O38:P38"/>
    <mergeCell ref="Q38:R38"/>
    <mergeCell ref="S38:T38"/>
    <mergeCell ref="U38:V38"/>
    <mergeCell ref="W38:X38"/>
    <mergeCell ref="G39:H39"/>
    <mergeCell ref="I39:J39"/>
    <mergeCell ref="K39:L39"/>
    <mergeCell ref="M39:N39"/>
    <mergeCell ref="G38:H38"/>
    <mergeCell ref="I38:J38"/>
    <mergeCell ref="K38:L38"/>
    <mergeCell ref="M38:N38"/>
    <mergeCell ref="O39:P39"/>
    <mergeCell ref="G36:H36"/>
    <mergeCell ref="I36:J36"/>
    <mergeCell ref="K36:L36"/>
    <mergeCell ref="M36:N36"/>
    <mergeCell ref="O37:P37"/>
    <mergeCell ref="Q37:R37"/>
    <mergeCell ref="S37:T37"/>
    <mergeCell ref="U37:V37"/>
    <mergeCell ref="W37:X37"/>
    <mergeCell ref="O36:P36"/>
    <mergeCell ref="Q36:R36"/>
    <mergeCell ref="S36:T36"/>
    <mergeCell ref="U36:V36"/>
    <mergeCell ref="W36:X36"/>
    <mergeCell ref="Q31:R31"/>
    <mergeCell ref="S31:T31"/>
    <mergeCell ref="U31:V31"/>
    <mergeCell ref="C33:C39"/>
    <mergeCell ref="G33:H33"/>
    <mergeCell ref="I33:J33"/>
    <mergeCell ref="K33:L33"/>
    <mergeCell ref="M33:N33"/>
    <mergeCell ref="G32:H32"/>
    <mergeCell ref="I32:J32"/>
    <mergeCell ref="K32:L32"/>
    <mergeCell ref="M32:N32"/>
    <mergeCell ref="G35:H35"/>
    <mergeCell ref="I35:J35"/>
    <mergeCell ref="K35:L35"/>
    <mergeCell ref="M35:N35"/>
    <mergeCell ref="G34:H34"/>
    <mergeCell ref="I34:J34"/>
    <mergeCell ref="K34:L34"/>
    <mergeCell ref="M34:N34"/>
    <mergeCell ref="G37:H37"/>
    <mergeCell ref="I37:J37"/>
    <mergeCell ref="K37:L37"/>
    <mergeCell ref="M37:N37"/>
    <mergeCell ref="M26:N26"/>
    <mergeCell ref="O26:P26"/>
    <mergeCell ref="U26:V26"/>
    <mergeCell ref="C30:C32"/>
    <mergeCell ref="G30:N30"/>
    <mergeCell ref="O30:X30"/>
    <mergeCell ref="G31:H31"/>
    <mergeCell ref="I31:J31"/>
    <mergeCell ref="K31:L31"/>
    <mergeCell ref="C27:D27"/>
    <mergeCell ref="E27:F27"/>
    <mergeCell ref="G27:H27"/>
    <mergeCell ref="I27:J27"/>
    <mergeCell ref="K27:L27"/>
    <mergeCell ref="M27:N27"/>
    <mergeCell ref="O27:P27"/>
    <mergeCell ref="Q27:R27"/>
    <mergeCell ref="Q32:R32"/>
    <mergeCell ref="S32:T32"/>
    <mergeCell ref="U32:V32"/>
    <mergeCell ref="W32:X32"/>
    <mergeCell ref="O32:P32"/>
    <mergeCell ref="M31:N31"/>
    <mergeCell ref="O31:P31"/>
    <mergeCell ref="C5:G6"/>
    <mergeCell ref="H5:U6"/>
    <mergeCell ref="V5:X5"/>
    <mergeCell ref="Y5:Y6"/>
    <mergeCell ref="C7:C16"/>
    <mergeCell ref="D7:G8"/>
    <mergeCell ref="V7:V8"/>
    <mergeCell ref="W7:W8"/>
    <mergeCell ref="X7:X8"/>
    <mergeCell ref="Y11:Y12"/>
    <mergeCell ref="E13:G14"/>
    <mergeCell ref="E15:G16"/>
    <mergeCell ref="Y7:Y8"/>
    <mergeCell ref="D9:D16"/>
    <mergeCell ref="E9:G10"/>
    <mergeCell ref="V9:V10"/>
    <mergeCell ref="W9:W10"/>
    <mergeCell ref="X9:X10"/>
    <mergeCell ref="Y9:Y10"/>
    <mergeCell ref="E11:G12"/>
    <mergeCell ref="V11:V12"/>
    <mergeCell ref="X11:X12"/>
    <mergeCell ref="W11:W12"/>
    <mergeCell ref="W31:X31"/>
    <mergeCell ref="U27:V27"/>
    <mergeCell ref="W27:X27"/>
    <mergeCell ref="W25:X26"/>
    <mergeCell ref="C17:G17"/>
    <mergeCell ref="H17:I17"/>
    <mergeCell ref="K17:L17"/>
    <mergeCell ref="N17:O17"/>
    <mergeCell ref="Q17:S17"/>
    <mergeCell ref="S27:T27"/>
    <mergeCell ref="C18:G18"/>
    <mergeCell ref="H18:I18"/>
    <mergeCell ref="Q26:R26"/>
    <mergeCell ref="S26:T26"/>
    <mergeCell ref="K18:L18"/>
    <mergeCell ref="N18:O18"/>
    <mergeCell ref="Q18:S18"/>
    <mergeCell ref="C25:L25"/>
    <mergeCell ref="M25:V25"/>
    <mergeCell ref="C26:D26"/>
    <mergeCell ref="E26:F26"/>
    <mergeCell ref="G26:H26"/>
    <mergeCell ref="I26:J26"/>
    <mergeCell ref="K26:L26"/>
    <mergeCell ref="C71:K71"/>
    <mergeCell ref="C61:N63"/>
    <mergeCell ref="L64:N64"/>
    <mergeCell ref="L65:N65"/>
    <mergeCell ref="L66:N66"/>
    <mergeCell ref="L67:N67"/>
    <mergeCell ref="L68:N68"/>
    <mergeCell ref="L69:N69"/>
    <mergeCell ref="L70:N70"/>
    <mergeCell ref="L71:N71"/>
    <mergeCell ref="C64:K64"/>
    <mergeCell ref="C65:K65"/>
    <mergeCell ref="C66:K66"/>
    <mergeCell ref="C67:K67"/>
    <mergeCell ref="C68:K68"/>
    <mergeCell ref="C69:K69"/>
    <mergeCell ref="C70:K70"/>
    <mergeCell ref="C72:K72"/>
    <mergeCell ref="D30:F31"/>
    <mergeCell ref="D32:F32"/>
    <mergeCell ref="D33:F33"/>
    <mergeCell ref="D34:F34"/>
    <mergeCell ref="D35:F35"/>
    <mergeCell ref="D36:F36"/>
    <mergeCell ref="D37:F37"/>
    <mergeCell ref="D38:F38"/>
    <mergeCell ref="D39:F39"/>
    <mergeCell ref="D40:F40"/>
    <mergeCell ref="D41:F41"/>
    <mergeCell ref="D42:F42"/>
    <mergeCell ref="D43:F43"/>
    <mergeCell ref="D44:F44"/>
    <mergeCell ref="D45:F45"/>
    <mergeCell ref="D46:F46"/>
    <mergeCell ref="D47:F47"/>
    <mergeCell ref="D48:F48"/>
    <mergeCell ref="D49:F49"/>
    <mergeCell ref="C50:F50"/>
    <mergeCell ref="C51:F51"/>
    <mergeCell ref="C52:F52"/>
    <mergeCell ref="C53:F53"/>
    <mergeCell ref="L72:N72"/>
    <mergeCell ref="V13:V14"/>
    <mergeCell ref="W13:W14"/>
    <mergeCell ref="X13:X14"/>
    <mergeCell ref="Y13:Y14"/>
    <mergeCell ref="V15:V16"/>
    <mergeCell ref="W15:W16"/>
    <mergeCell ref="X15:X16"/>
    <mergeCell ref="Y15:Y16"/>
    <mergeCell ref="O33:P33"/>
    <mergeCell ref="Q33:R33"/>
    <mergeCell ref="S33:T33"/>
    <mergeCell ref="U33:V33"/>
    <mergeCell ref="W33:X33"/>
    <mergeCell ref="O35:P35"/>
    <mergeCell ref="Q35:R35"/>
    <mergeCell ref="S35:T35"/>
    <mergeCell ref="U35:V35"/>
    <mergeCell ref="W35:X35"/>
    <mergeCell ref="O34:P34"/>
    <mergeCell ref="Q34:R34"/>
    <mergeCell ref="S34:T34"/>
    <mergeCell ref="U34:V34"/>
    <mergeCell ref="W34:X34"/>
  </mergeCells>
  <phoneticPr fontId="2"/>
  <pageMargins left="0.78740157480314965" right="0.39370078740157483" top="0.59055118110236227" bottom="0.39370078740157483" header="0.31496062992125984" footer="0.31496062992125984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添付資料 (個人) (30)</vt:lpstr>
      <vt:lpstr>添付資料 (個人例) (30)</vt:lpstr>
      <vt:lpstr>添付資料 (法人) (30)</vt:lpstr>
      <vt:lpstr>添付資料 (法人例) (30)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k20633t</dc:creator>
  <cp:lastModifiedBy>w20572m</cp:lastModifiedBy>
  <cp:lastPrinted>2021-03-24T05:10:37Z</cp:lastPrinted>
  <dcterms:created xsi:type="dcterms:W3CDTF">2019-02-05T01:16:50Z</dcterms:created>
  <dcterms:modified xsi:type="dcterms:W3CDTF">2021-03-26T00:58:59Z</dcterms:modified>
</cp:coreProperties>
</file>